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Desktop\BOOKING\BOOKING 2019\"/>
    </mc:Choice>
  </mc:AlternateContent>
  <xr:revisionPtr revIDLastSave="0" documentId="13_ncr:1_{781F1128-6A46-44D7-AA6C-40B4BE747DA4}" xr6:coauthVersionLast="37" xr6:coauthVersionMax="37" xr10:uidLastSave="{00000000-0000-0000-0000-000000000000}"/>
  <bookViews>
    <workbookView xWindow="0" yWindow="0" windowWidth="28800" windowHeight="11625" xr2:uid="{00000000-000D-0000-FFFF-FFFF00000000}"/>
  </bookViews>
  <sheets>
    <sheet name="EUR" sheetId="1" r:id="rId1"/>
    <sheet name="HRK" sheetId="2" r:id="rId2"/>
  </sheets>
  <definedNames>
    <definedName name="_xlnm._FilterDatabase" localSheetId="0" hidden="1">EUR!$A$8:$AE$55</definedName>
    <definedName name="_xlnm._FilterDatabase" localSheetId="1" hidden="1">HRK!$A$8:$AE$55</definedName>
    <definedName name="_xlnm.Print_Area" localSheetId="0">EUR!$A$1:$AE$95</definedName>
    <definedName name="_xlnm.Print_Area" localSheetId="1">HRK!$A$1:$AE$95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2" l="1"/>
  <c r="G22" i="2"/>
  <c r="H22" i="2"/>
  <c r="I22" i="2"/>
  <c r="J22" i="2"/>
  <c r="K22" i="2"/>
  <c r="L22" i="2"/>
  <c r="M22" i="2"/>
  <c r="N22" i="2"/>
  <c r="O22" i="2"/>
  <c r="P22" i="2"/>
  <c r="Q22" i="2"/>
  <c r="R22" i="2"/>
  <c r="S22" i="2"/>
  <c r="T22" i="2"/>
  <c r="U22" i="2"/>
  <c r="V22" i="2"/>
  <c r="W22" i="2"/>
  <c r="X22" i="2"/>
  <c r="Y22" i="2"/>
  <c r="Z22" i="2"/>
  <c r="AA22" i="2"/>
  <c r="AB22" i="2"/>
  <c r="AC22" i="2"/>
  <c r="AD22" i="2"/>
  <c r="E22" i="2"/>
  <c r="AE19" i="2" l="1"/>
  <c r="E19" i="2"/>
  <c r="F19" i="2"/>
  <c r="G19" i="2"/>
  <c r="H19" i="2"/>
  <c r="I19" i="2"/>
  <c r="J19" i="2"/>
  <c r="K19" i="2"/>
  <c r="L19" i="2"/>
  <c r="M19" i="2"/>
  <c r="N19" i="2"/>
  <c r="O19" i="2"/>
  <c r="P19" i="2"/>
  <c r="Q19" i="2"/>
  <c r="R19" i="2"/>
  <c r="S19" i="2"/>
  <c r="T19" i="2"/>
  <c r="U19" i="2"/>
  <c r="V19" i="2"/>
  <c r="W19" i="2"/>
  <c r="X19" i="2"/>
  <c r="Y19" i="2"/>
  <c r="Z19" i="2"/>
  <c r="AA19" i="2"/>
  <c r="AB19" i="2"/>
  <c r="AC19" i="2"/>
  <c r="AD19" i="2"/>
  <c r="AE45" i="2" l="1"/>
  <c r="F45" i="2"/>
  <c r="G45" i="2"/>
  <c r="H45" i="2"/>
  <c r="I45" i="2"/>
  <c r="J45" i="2"/>
  <c r="K45" i="2"/>
  <c r="L45" i="2"/>
  <c r="M45" i="2"/>
  <c r="N45" i="2"/>
  <c r="O45" i="2"/>
  <c r="P45" i="2"/>
  <c r="Q45" i="2"/>
  <c r="R45" i="2"/>
  <c r="S45" i="2"/>
  <c r="T45" i="2"/>
  <c r="U45" i="2"/>
  <c r="V45" i="2"/>
  <c r="W45" i="2"/>
  <c r="X45" i="2"/>
  <c r="Y45" i="2"/>
  <c r="Z45" i="2"/>
  <c r="AA45" i="2"/>
  <c r="AB45" i="2"/>
  <c r="AC45" i="2"/>
  <c r="AD45" i="2"/>
  <c r="E45" i="2"/>
  <c r="AE55" i="2" l="1"/>
  <c r="AE54" i="2"/>
  <c r="AD55" i="2"/>
  <c r="AC55" i="2"/>
  <c r="AB55" i="2"/>
  <c r="AA55" i="2"/>
  <c r="Z55" i="2"/>
  <c r="Y55" i="2"/>
  <c r="X55" i="2"/>
  <c r="W55" i="2"/>
  <c r="V55" i="2"/>
  <c r="U55" i="2"/>
  <c r="T55" i="2"/>
  <c r="S55" i="2"/>
  <c r="R55" i="2"/>
  <c r="Q55" i="2"/>
  <c r="P55" i="2"/>
  <c r="O55" i="2"/>
  <c r="N55" i="2"/>
  <c r="M55" i="2"/>
  <c r="L55" i="2"/>
  <c r="K55" i="2"/>
  <c r="J55" i="2"/>
  <c r="I55" i="2"/>
  <c r="H55" i="2"/>
  <c r="G55" i="2"/>
  <c r="F55" i="2"/>
  <c r="E55" i="2"/>
  <c r="AD54" i="2"/>
  <c r="AC54" i="2"/>
  <c r="AB54" i="2"/>
  <c r="AA54" i="2"/>
  <c r="Z54" i="2"/>
  <c r="Y54" i="2"/>
  <c r="X54" i="2"/>
  <c r="W54" i="2"/>
  <c r="V54" i="2"/>
  <c r="U54" i="2"/>
  <c r="T54" i="2"/>
  <c r="S54" i="2"/>
  <c r="R54" i="2"/>
  <c r="Q54" i="2"/>
  <c r="P54" i="2"/>
  <c r="O54" i="2"/>
  <c r="N54" i="2"/>
  <c r="M54" i="2"/>
  <c r="L54" i="2"/>
  <c r="K54" i="2"/>
  <c r="J54" i="2"/>
  <c r="I54" i="2"/>
  <c r="H54" i="2"/>
  <c r="G54" i="2"/>
  <c r="F54" i="2"/>
  <c r="E54" i="2"/>
  <c r="AE51" i="2"/>
  <c r="AE50" i="2"/>
  <c r="AE49" i="2"/>
  <c r="AE48" i="2"/>
  <c r="AE47" i="2"/>
  <c r="AE46" i="2"/>
  <c r="AE44" i="2"/>
  <c r="AE43" i="2"/>
  <c r="AE42" i="2"/>
  <c r="AE41" i="2"/>
  <c r="AE40" i="2"/>
  <c r="AE39" i="2"/>
  <c r="AE38" i="2"/>
  <c r="AE37" i="2"/>
  <c r="AE36" i="2"/>
  <c r="AE35" i="2"/>
  <c r="AE34" i="2"/>
  <c r="AE33" i="2"/>
  <c r="AE32" i="2"/>
  <c r="AE31" i="2"/>
  <c r="AE30" i="2"/>
  <c r="AE29" i="2"/>
  <c r="AE28" i="2"/>
  <c r="AE27" i="2"/>
  <c r="AE26" i="2"/>
  <c r="AE25" i="2"/>
  <c r="AE24" i="2"/>
  <c r="AE23" i="2"/>
  <c r="AE21" i="2"/>
  <c r="AE20" i="2"/>
  <c r="AE18" i="2"/>
  <c r="AE17" i="2"/>
  <c r="AE16" i="2"/>
  <c r="AD51" i="2"/>
  <c r="AC51" i="2"/>
  <c r="AB51" i="2"/>
  <c r="AA51" i="2"/>
  <c r="Z51" i="2"/>
  <c r="Y51" i="2"/>
  <c r="X51" i="2"/>
  <c r="W51" i="2"/>
  <c r="V51" i="2"/>
  <c r="U51" i="2"/>
  <c r="T51" i="2"/>
  <c r="S51" i="2"/>
  <c r="R51" i="2"/>
  <c r="Q51" i="2"/>
  <c r="P51" i="2"/>
  <c r="O51" i="2"/>
  <c r="N51" i="2"/>
  <c r="M51" i="2"/>
  <c r="L51" i="2"/>
  <c r="K51" i="2"/>
  <c r="J51" i="2"/>
  <c r="I51" i="2"/>
  <c r="H51" i="2"/>
  <c r="G51" i="2"/>
  <c r="F51" i="2"/>
  <c r="E51" i="2"/>
  <c r="AD50" i="2"/>
  <c r="AC50" i="2"/>
  <c r="AB50" i="2"/>
  <c r="AA50" i="2"/>
  <c r="Z50" i="2"/>
  <c r="Y50" i="2"/>
  <c r="X50" i="2"/>
  <c r="W50" i="2"/>
  <c r="V50" i="2"/>
  <c r="U50" i="2"/>
  <c r="T50" i="2"/>
  <c r="S50" i="2"/>
  <c r="R50" i="2"/>
  <c r="Q50" i="2"/>
  <c r="P50" i="2"/>
  <c r="O50" i="2"/>
  <c r="N50" i="2"/>
  <c r="M50" i="2"/>
  <c r="L50" i="2"/>
  <c r="K50" i="2"/>
  <c r="J50" i="2"/>
  <c r="I50" i="2"/>
  <c r="H50" i="2"/>
  <c r="G50" i="2"/>
  <c r="F50" i="2"/>
  <c r="E50" i="2"/>
  <c r="AD49" i="2"/>
  <c r="AC49" i="2"/>
  <c r="AB49" i="2"/>
  <c r="AA49" i="2"/>
  <c r="Z49" i="2"/>
  <c r="Y49" i="2"/>
  <c r="X49" i="2"/>
  <c r="W49" i="2"/>
  <c r="V49" i="2"/>
  <c r="U49" i="2"/>
  <c r="T49" i="2"/>
  <c r="S49" i="2"/>
  <c r="R49" i="2"/>
  <c r="Q49" i="2"/>
  <c r="P49" i="2"/>
  <c r="O49" i="2"/>
  <c r="N49" i="2"/>
  <c r="M49" i="2"/>
  <c r="L49" i="2"/>
  <c r="K49" i="2"/>
  <c r="J49" i="2"/>
  <c r="I49" i="2"/>
  <c r="H49" i="2"/>
  <c r="G49" i="2"/>
  <c r="F49" i="2"/>
  <c r="E49" i="2"/>
  <c r="AD48" i="2"/>
  <c r="AC48" i="2"/>
  <c r="AB48" i="2"/>
  <c r="AA48" i="2"/>
  <c r="Z48" i="2"/>
  <c r="Y48" i="2"/>
  <c r="X48" i="2"/>
  <c r="W48" i="2"/>
  <c r="V48" i="2"/>
  <c r="U48" i="2"/>
  <c r="T48" i="2"/>
  <c r="S48" i="2"/>
  <c r="R48" i="2"/>
  <c r="Q48" i="2"/>
  <c r="P48" i="2"/>
  <c r="O48" i="2"/>
  <c r="N48" i="2"/>
  <c r="M48" i="2"/>
  <c r="L48" i="2"/>
  <c r="K48" i="2"/>
  <c r="J48" i="2"/>
  <c r="I48" i="2"/>
  <c r="H48" i="2"/>
  <c r="G48" i="2"/>
  <c r="F48" i="2"/>
  <c r="E48" i="2"/>
  <c r="AD47" i="2"/>
  <c r="AC47" i="2"/>
  <c r="AB47" i="2"/>
  <c r="AA47" i="2"/>
  <c r="Z47" i="2"/>
  <c r="Y47" i="2"/>
  <c r="X47" i="2"/>
  <c r="W47" i="2"/>
  <c r="V47" i="2"/>
  <c r="U47" i="2"/>
  <c r="T47" i="2"/>
  <c r="S47" i="2"/>
  <c r="R47" i="2"/>
  <c r="Q47" i="2"/>
  <c r="P47" i="2"/>
  <c r="O47" i="2"/>
  <c r="N47" i="2"/>
  <c r="M47" i="2"/>
  <c r="L47" i="2"/>
  <c r="K47" i="2"/>
  <c r="J47" i="2"/>
  <c r="I47" i="2"/>
  <c r="H47" i="2"/>
  <c r="G47" i="2"/>
  <c r="F47" i="2"/>
  <c r="E47" i="2"/>
  <c r="AD46" i="2"/>
  <c r="AC46" i="2"/>
  <c r="AB46" i="2"/>
  <c r="AA46" i="2"/>
  <c r="Z46" i="2"/>
  <c r="Y46" i="2"/>
  <c r="X46" i="2"/>
  <c r="W46" i="2"/>
  <c r="V46" i="2"/>
  <c r="U46" i="2"/>
  <c r="T46" i="2"/>
  <c r="S46" i="2"/>
  <c r="R46" i="2"/>
  <c r="Q46" i="2"/>
  <c r="P46" i="2"/>
  <c r="O46" i="2"/>
  <c r="N46" i="2"/>
  <c r="M46" i="2"/>
  <c r="L46" i="2"/>
  <c r="K46" i="2"/>
  <c r="J46" i="2"/>
  <c r="I46" i="2"/>
  <c r="H46" i="2"/>
  <c r="G46" i="2"/>
  <c r="F46" i="2"/>
  <c r="E46" i="2"/>
  <c r="AD44" i="2"/>
  <c r="AC44" i="2"/>
  <c r="AB44" i="2"/>
  <c r="AA44" i="2"/>
  <c r="Z44" i="2"/>
  <c r="Y44" i="2"/>
  <c r="X44" i="2"/>
  <c r="W44" i="2"/>
  <c r="V44" i="2"/>
  <c r="U44" i="2"/>
  <c r="T44" i="2"/>
  <c r="S44" i="2"/>
  <c r="R44" i="2"/>
  <c r="Q44" i="2"/>
  <c r="P44" i="2"/>
  <c r="O44" i="2"/>
  <c r="N44" i="2"/>
  <c r="M44" i="2"/>
  <c r="L44" i="2"/>
  <c r="K44" i="2"/>
  <c r="J44" i="2"/>
  <c r="I44" i="2"/>
  <c r="H44" i="2"/>
  <c r="G44" i="2"/>
  <c r="F44" i="2"/>
  <c r="E44" i="2"/>
  <c r="AD43" i="2"/>
  <c r="AC43" i="2"/>
  <c r="AB43" i="2"/>
  <c r="AA43" i="2"/>
  <c r="Z43" i="2"/>
  <c r="Y43" i="2"/>
  <c r="X43" i="2"/>
  <c r="W43" i="2"/>
  <c r="V43" i="2"/>
  <c r="U43" i="2"/>
  <c r="T43" i="2"/>
  <c r="S43" i="2"/>
  <c r="R43" i="2"/>
  <c r="Q43" i="2"/>
  <c r="P43" i="2"/>
  <c r="O43" i="2"/>
  <c r="N43" i="2"/>
  <c r="M43" i="2"/>
  <c r="L43" i="2"/>
  <c r="K43" i="2"/>
  <c r="J43" i="2"/>
  <c r="I43" i="2"/>
  <c r="H43" i="2"/>
  <c r="G43" i="2"/>
  <c r="F43" i="2"/>
  <c r="E43" i="2"/>
  <c r="AD42" i="2"/>
  <c r="AC42" i="2"/>
  <c r="AB42" i="2"/>
  <c r="AA42" i="2"/>
  <c r="Z42" i="2"/>
  <c r="Y42" i="2"/>
  <c r="X42" i="2"/>
  <c r="W42" i="2"/>
  <c r="V42" i="2"/>
  <c r="U42" i="2"/>
  <c r="T42" i="2"/>
  <c r="S42" i="2"/>
  <c r="R42" i="2"/>
  <c r="Q42" i="2"/>
  <c r="P42" i="2"/>
  <c r="O42" i="2"/>
  <c r="N42" i="2"/>
  <c r="M42" i="2"/>
  <c r="L42" i="2"/>
  <c r="K42" i="2"/>
  <c r="J42" i="2"/>
  <c r="I42" i="2"/>
  <c r="H42" i="2"/>
  <c r="G42" i="2"/>
  <c r="F42" i="2"/>
  <c r="E42" i="2"/>
  <c r="AC41" i="2"/>
  <c r="AD40" i="2"/>
  <c r="AC40" i="2"/>
  <c r="AB40" i="2"/>
  <c r="AA40" i="2"/>
  <c r="Z40" i="2"/>
  <c r="Y40" i="2"/>
  <c r="X40" i="2"/>
  <c r="W40" i="2"/>
  <c r="V40" i="2"/>
  <c r="U40" i="2"/>
  <c r="T40" i="2"/>
  <c r="S40" i="2"/>
  <c r="R40" i="2"/>
  <c r="Q40" i="2"/>
  <c r="P40" i="2"/>
  <c r="O40" i="2"/>
  <c r="N40" i="2"/>
  <c r="M40" i="2"/>
  <c r="L40" i="2"/>
  <c r="K40" i="2"/>
  <c r="J40" i="2"/>
  <c r="I40" i="2"/>
  <c r="H40" i="2"/>
  <c r="G40" i="2"/>
  <c r="F40" i="2"/>
  <c r="E40" i="2"/>
  <c r="AD39" i="2"/>
  <c r="AC39" i="2"/>
  <c r="AB39" i="2"/>
  <c r="AA39" i="2"/>
  <c r="Z39" i="2"/>
  <c r="Y39" i="2"/>
  <c r="X39" i="2"/>
  <c r="W39" i="2"/>
  <c r="V39" i="2"/>
  <c r="U39" i="2"/>
  <c r="T39" i="2"/>
  <c r="S39" i="2"/>
  <c r="R39" i="2"/>
  <c r="Q39" i="2"/>
  <c r="P39" i="2"/>
  <c r="O39" i="2"/>
  <c r="N39" i="2"/>
  <c r="M39" i="2"/>
  <c r="L39" i="2"/>
  <c r="K39" i="2"/>
  <c r="J39" i="2"/>
  <c r="I39" i="2"/>
  <c r="H39" i="2"/>
  <c r="G39" i="2"/>
  <c r="F39" i="2"/>
  <c r="E39" i="2"/>
  <c r="AD38" i="2"/>
  <c r="AC38" i="2"/>
  <c r="AB38" i="2"/>
  <c r="AA38" i="2"/>
  <c r="Z38" i="2"/>
  <c r="Y38" i="2"/>
  <c r="X38" i="2"/>
  <c r="W38" i="2"/>
  <c r="V38" i="2"/>
  <c r="U38" i="2"/>
  <c r="T38" i="2"/>
  <c r="S38" i="2"/>
  <c r="R38" i="2"/>
  <c r="Q38" i="2"/>
  <c r="P38" i="2"/>
  <c r="O38" i="2"/>
  <c r="N38" i="2"/>
  <c r="M38" i="2"/>
  <c r="L38" i="2"/>
  <c r="K38" i="2"/>
  <c r="J38" i="2"/>
  <c r="I38" i="2"/>
  <c r="H38" i="2"/>
  <c r="G38" i="2"/>
  <c r="F38" i="2"/>
  <c r="E38" i="2"/>
  <c r="AD37" i="2"/>
  <c r="AC37" i="2"/>
  <c r="AB37" i="2"/>
  <c r="AA37" i="2"/>
  <c r="Z37" i="2"/>
  <c r="Y37" i="2"/>
  <c r="X37" i="2"/>
  <c r="W37" i="2"/>
  <c r="V37" i="2"/>
  <c r="U37" i="2"/>
  <c r="T37" i="2"/>
  <c r="S37" i="2"/>
  <c r="R37" i="2"/>
  <c r="Q37" i="2"/>
  <c r="P37" i="2"/>
  <c r="O37" i="2"/>
  <c r="N37" i="2"/>
  <c r="M37" i="2"/>
  <c r="L37" i="2"/>
  <c r="K37" i="2"/>
  <c r="J37" i="2"/>
  <c r="I37" i="2"/>
  <c r="H37" i="2"/>
  <c r="G37" i="2"/>
  <c r="F37" i="2"/>
  <c r="E37" i="2"/>
  <c r="AD36" i="2"/>
  <c r="AC36" i="2"/>
  <c r="AB36" i="2"/>
  <c r="AA36" i="2"/>
  <c r="Z36" i="2"/>
  <c r="Y36" i="2"/>
  <c r="X36" i="2"/>
  <c r="W36" i="2"/>
  <c r="V36" i="2"/>
  <c r="U36" i="2"/>
  <c r="T36" i="2"/>
  <c r="S36" i="2"/>
  <c r="R36" i="2"/>
  <c r="Q36" i="2"/>
  <c r="P36" i="2"/>
  <c r="O36" i="2"/>
  <c r="N36" i="2"/>
  <c r="M36" i="2"/>
  <c r="L36" i="2"/>
  <c r="K36" i="2"/>
  <c r="J36" i="2"/>
  <c r="I36" i="2"/>
  <c r="H36" i="2"/>
  <c r="G36" i="2"/>
  <c r="F36" i="2"/>
  <c r="E36" i="2"/>
  <c r="AC35" i="2"/>
  <c r="AD34" i="2"/>
  <c r="AC34" i="2"/>
  <c r="AB34" i="2"/>
  <c r="AA34" i="2"/>
  <c r="Z34" i="2"/>
  <c r="Y34" i="2"/>
  <c r="X34" i="2"/>
  <c r="W34" i="2"/>
  <c r="V34" i="2"/>
  <c r="U34" i="2"/>
  <c r="T34" i="2"/>
  <c r="S34" i="2"/>
  <c r="R34" i="2"/>
  <c r="Q34" i="2"/>
  <c r="P34" i="2"/>
  <c r="O34" i="2"/>
  <c r="N34" i="2"/>
  <c r="M34" i="2"/>
  <c r="L34" i="2"/>
  <c r="K34" i="2"/>
  <c r="J34" i="2"/>
  <c r="I34" i="2"/>
  <c r="H34" i="2"/>
  <c r="G34" i="2"/>
  <c r="F34" i="2"/>
  <c r="E34" i="2"/>
  <c r="AD33" i="2"/>
  <c r="AC33" i="2"/>
  <c r="AB33" i="2"/>
  <c r="AA33" i="2"/>
  <c r="Z33" i="2"/>
  <c r="Y33" i="2"/>
  <c r="X33" i="2"/>
  <c r="W33" i="2"/>
  <c r="V33" i="2"/>
  <c r="U33" i="2"/>
  <c r="T33" i="2"/>
  <c r="S33" i="2"/>
  <c r="R33" i="2"/>
  <c r="Q33" i="2"/>
  <c r="P33" i="2"/>
  <c r="O33" i="2"/>
  <c r="N33" i="2"/>
  <c r="M33" i="2"/>
  <c r="L33" i="2"/>
  <c r="K33" i="2"/>
  <c r="J33" i="2"/>
  <c r="I33" i="2"/>
  <c r="H33" i="2"/>
  <c r="G33" i="2"/>
  <c r="F33" i="2"/>
  <c r="E33" i="2"/>
  <c r="AD32" i="2"/>
  <c r="AC32" i="2"/>
  <c r="AB32" i="2"/>
  <c r="AA32" i="2"/>
  <c r="Z32" i="2"/>
  <c r="Y32" i="2"/>
  <c r="X32" i="2"/>
  <c r="W32" i="2"/>
  <c r="V32" i="2"/>
  <c r="U32" i="2"/>
  <c r="T32" i="2"/>
  <c r="S32" i="2"/>
  <c r="R32" i="2"/>
  <c r="Q32" i="2"/>
  <c r="P32" i="2"/>
  <c r="O32" i="2"/>
  <c r="N32" i="2"/>
  <c r="M32" i="2"/>
  <c r="L32" i="2"/>
  <c r="K32" i="2"/>
  <c r="J32" i="2"/>
  <c r="I32" i="2"/>
  <c r="H32" i="2"/>
  <c r="G32" i="2"/>
  <c r="F32" i="2"/>
  <c r="E32" i="2"/>
  <c r="AD31" i="2"/>
  <c r="AC31" i="2"/>
  <c r="AB31" i="2"/>
  <c r="AA31" i="2"/>
  <c r="Z31" i="2"/>
  <c r="Y31" i="2"/>
  <c r="X31" i="2"/>
  <c r="W31" i="2"/>
  <c r="V31" i="2"/>
  <c r="U31" i="2"/>
  <c r="T31" i="2"/>
  <c r="S31" i="2"/>
  <c r="R31" i="2"/>
  <c r="Q31" i="2"/>
  <c r="P31" i="2"/>
  <c r="O31" i="2"/>
  <c r="N31" i="2"/>
  <c r="M31" i="2"/>
  <c r="L31" i="2"/>
  <c r="K31" i="2"/>
  <c r="J31" i="2"/>
  <c r="I31" i="2"/>
  <c r="H31" i="2"/>
  <c r="G31" i="2"/>
  <c r="F31" i="2"/>
  <c r="E31" i="2"/>
  <c r="AD30" i="2"/>
  <c r="AC30" i="2"/>
  <c r="AB30" i="2"/>
  <c r="AA30" i="2"/>
  <c r="Z30" i="2"/>
  <c r="Y30" i="2"/>
  <c r="X30" i="2"/>
  <c r="W30" i="2"/>
  <c r="V30" i="2"/>
  <c r="U30" i="2"/>
  <c r="T30" i="2"/>
  <c r="S30" i="2"/>
  <c r="R30" i="2"/>
  <c r="Q30" i="2"/>
  <c r="P30" i="2"/>
  <c r="O30" i="2"/>
  <c r="N30" i="2"/>
  <c r="M30" i="2"/>
  <c r="L30" i="2"/>
  <c r="K30" i="2"/>
  <c r="J30" i="2"/>
  <c r="I30" i="2"/>
  <c r="H30" i="2"/>
  <c r="G30" i="2"/>
  <c r="F30" i="2"/>
  <c r="E30" i="2"/>
  <c r="AD29" i="2"/>
  <c r="AC29" i="2"/>
  <c r="AB29" i="2"/>
  <c r="AA29" i="2"/>
  <c r="Z29" i="2"/>
  <c r="Y29" i="2"/>
  <c r="X29" i="2"/>
  <c r="W29" i="2"/>
  <c r="V29" i="2"/>
  <c r="U29" i="2"/>
  <c r="T29" i="2"/>
  <c r="S29" i="2"/>
  <c r="R29" i="2"/>
  <c r="Q29" i="2"/>
  <c r="P29" i="2"/>
  <c r="O29" i="2"/>
  <c r="N29" i="2"/>
  <c r="M29" i="2"/>
  <c r="L29" i="2"/>
  <c r="K29" i="2"/>
  <c r="J29" i="2"/>
  <c r="I29" i="2"/>
  <c r="H29" i="2"/>
  <c r="G29" i="2"/>
  <c r="F29" i="2"/>
  <c r="E29" i="2"/>
  <c r="AD28" i="2"/>
  <c r="AC28" i="2"/>
  <c r="AB28" i="2"/>
  <c r="AA28" i="2"/>
  <c r="Z28" i="2"/>
  <c r="Y28" i="2"/>
  <c r="X28" i="2"/>
  <c r="W28" i="2"/>
  <c r="V28" i="2"/>
  <c r="U28" i="2"/>
  <c r="T28" i="2"/>
  <c r="S28" i="2"/>
  <c r="R28" i="2"/>
  <c r="Q28" i="2"/>
  <c r="P28" i="2"/>
  <c r="O28" i="2"/>
  <c r="N28" i="2"/>
  <c r="M28" i="2"/>
  <c r="L28" i="2"/>
  <c r="K28" i="2"/>
  <c r="J28" i="2"/>
  <c r="I28" i="2"/>
  <c r="H28" i="2"/>
  <c r="G28" i="2"/>
  <c r="F28" i="2"/>
  <c r="E28" i="2"/>
  <c r="AD27" i="2"/>
  <c r="AC27" i="2"/>
  <c r="AB27" i="2"/>
  <c r="AA27" i="2"/>
  <c r="Z27" i="2"/>
  <c r="Y27" i="2"/>
  <c r="X27" i="2"/>
  <c r="W27" i="2"/>
  <c r="V27" i="2"/>
  <c r="U27" i="2"/>
  <c r="T27" i="2"/>
  <c r="S27" i="2"/>
  <c r="R27" i="2"/>
  <c r="Q27" i="2"/>
  <c r="P27" i="2"/>
  <c r="O27" i="2"/>
  <c r="N27" i="2"/>
  <c r="M27" i="2"/>
  <c r="L27" i="2"/>
  <c r="K27" i="2"/>
  <c r="J27" i="2"/>
  <c r="I27" i="2"/>
  <c r="H27" i="2"/>
  <c r="G27" i="2"/>
  <c r="F27" i="2"/>
  <c r="E27" i="2"/>
  <c r="AD26" i="2"/>
  <c r="AC26" i="2"/>
  <c r="AB26" i="2"/>
  <c r="AA26" i="2"/>
  <c r="Z26" i="2"/>
  <c r="Y26" i="2"/>
  <c r="X26" i="2"/>
  <c r="W26" i="2"/>
  <c r="V26" i="2"/>
  <c r="U26" i="2"/>
  <c r="T26" i="2"/>
  <c r="S26" i="2"/>
  <c r="R26" i="2"/>
  <c r="Q26" i="2"/>
  <c r="P26" i="2"/>
  <c r="O26" i="2"/>
  <c r="N26" i="2"/>
  <c r="M26" i="2"/>
  <c r="L26" i="2"/>
  <c r="K26" i="2"/>
  <c r="J26" i="2"/>
  <c r="I26" i="2"/>
  <c r="H26" i="2"/>
  <c r="G26" i="2"/>
  <c r="F26" i="2"/>
  <c r="E26" i="2"/>
  <c r="AD25" i="2"/>
  <c r="AC25" i="2"/>
  <c r="AB25" i="2"/>
  <c r="AA25" i="2"/>
  <c r="Z25" i="2"/>
  <c r="Y25" i="2"/>
  <c r="X25" i="2"/>
  <c r="W25" i="2"/>
  <c r="V25" i="2"/>
  <c r="U25" i="2"/>
  <c r="T25" i="2"/>
  <c r="S25" i="2"/>
  <c r="R25" i="2"/>
  <c r="Q25" i="2"/>
  <c r="P25" i="2"/>
  <c r="O25" i="2"/>
  <c r="N25" i="2"/>
  <c r="M25" i="2"/>
  <c r="L25" i="2"/>
  <c r="K25" i="2"/>
  <c r="J25" i="2"/>
  <c r="I25" i="2"/>
  <c r="H25" i="2"/>
  <c r="G25" i="2"/>
  <c r="F25" i="2"/>
  <c r="E25" i="2"/>
  <c r="AD24" i="2"/>
  <c r="AC24" i="2"/>
  <c r="AB24" i="2"/>
  <c r="AA24" i="2"/>
  <c r="Z24" i="2"/>
  <c r="Y24" i="2"/>
  <c r="X24" i="2"/>
  <c r="W24" i="2"/>
  <c r="V24" i="2"/>
  <c r="U24" i="2"/>
  <c r="T24" i="2"/>
  <c r="S24" i="2"/>
  <c r="R24" i="2"/>
  <c r="Q24" i="2"/>
  <c r="P24" i="2"/>
  <c r="O24" i="2"/>
  <c r="N24" i="2"/>
  <c r="M24" i="2"/>
  <c r="L24" i="2"/>
  <c r="K24" i="2"/>
  <c r="J24" i="2"/>
  <c r="I24" i="2"/>
  <c r="H24" i="2"/>
  <c r="G24" i="2"/>
  <c r="F24" i="2"/>
  <c r="E24" i="2"/>
  <c r="AD23" i="2"/>
  <c r="AC23" i="2"/>
  <c r="AB23" i="2"/>
  <c r="AA23" i="2"/>
  <c r="Z23" i="2"/>
  <c r="Y23" i="2"/>
  <c r="X23" i="2"/>
  <c r="W23" i="2"/>
  <c r="V23" i="2"/>
  <c r="U23" i="2"/>
  <c r="T23" i="2"/>
  <c r="S23" i="2"/>
  <c r="R23" i="2"/>
  <c r="Q23" i="2"/>
  <c r="P23" i="2"/>
  <c r="O23" i="2"/>
  <c r="N23" i="2"/>
  <c r="M23" i="2"/>
  <c r="L23" i="2"/>
  <c r="K23" i="2"/>
  <c r="J23" i="2"/>
  <c r="I23" i="2"/>
  <c r="H23" i="2"/>
  <c r="G23" i="2"/>
  <c r="F23" i="2"/>
  <c r="E23" i="2"/>
  <c r="AD21" i="2"/>
  <c r="AC21" i="2"/>
  <c r="AB21" i="2"/>
  <c r="AA21" i="2"/>
  <c r="Z21" i="2"/>
  <c r="Y21" i="2"/>
  <c r="X21" i="2"/>
  <c r="W21" i="2"/>
  <c r="V21" i="2"/>
  <c r="U21" i="2"/>
  <c r="T21" i="2"/>
  <c r="S21" i="2"/>
  <c r="R21" i="2"/>
  <c r="Q21" i="2"/>
  <c r="P21" i="2"/>
  <c r="O21" i="2"/>
  <c r="N21" i="2"/>
  <c r="M21" i="2"/>
  <c r="L21" i="2"/>
  <c r="K21" i="2"/>
  <c r="J21" i="2"/>
  <c r="I21" i="2"/>
  <c r="H21" i="2"/>
  <c r="G21" i="2"/>
  <c r="F21" i="2"/>
  <c r="E21" i="2"/>
  <c r="F20" i="2"/>
  <c r="G20" i="2"/>
  <c r="H20" i="2"/>
  <c r="I20" i="2"/>
  <c r="J20" i="2"/>
  <c r="K20" i="2"/>
  <c r="L20" i="2"/>
  <c r="M20" i="2"/>
  <c r="N20" i="2"/>
  <c r="O20" i="2"/>
  <c r="P20" i="2"/>
  <c r="Q20" i="2"/>
  <c r="R20" i="2"/>
  <c r="S20" i="2"/>
  <c r="T20" i="2"/>
  <c r="U20" i="2"/>
  <c r="V20" i="2"/>
  <c r="W20" i="2"/>
  <c r="X20" i="2"/>
  <c r="Y20" i="2"/>
  <c r="Z20" i="2"/>
  <c r="AA20" i="2"/>
  <c r="AB20" i="2"/>
  <c r="AC20" i="2"/>
  <c r="AD20" i="2"/>
  <c r="E20" i="2"/>
  <c r="F18" i="2"/>
  <c r="G18" i="2"/>
  <c r="H18" i="2"/>
  <c r="I18" i="2"/>
  <c r="J18" i="2"/>
  <c r="K18" i="2"/>
  <c r="L18" i="2"/>
  <c r="M18" i="2"/>
  <c r="N18" i="2"/>
  <c r="O18" i="2"/>
  <c r="P18" i="2"/>
  <c r="Q18" i="2"/>
  <c r="R18" i="2"/>
  <c r="S18" i="2"/>
  <c r="T18" i="2"/>
  <c r="U18" i="2"/>
  <c r="V18" i="2"/>
  <c r="W18" i="2"/>
  <c r="X18" i="2"/>
  <c r="Y18" i="2"/>
  <c r="Z18" i="2"/>
  <c r="AA18" i="2"/>
  <c r="AB18" i="2"/>
  <c r="AC18" i="2"/>
  <c r="AD18" i="2"/>
  <c r="E18" i="2"/>
  <c r="F17" i="2"/>
  <c r="G17" i="2"/>
  <c r="H17" i="2"/>
  <c r="I17" i="2"/>
  <c r="J17" i="2"/>
  <c r="K17" i="2"/>
  <c r="L17" i="2"/>
  <c r="M17" i="2"/>
  <c r="N17" i="2"/>
  <c r="O17" i="2"/>
  <c r="P17" i="2"/>
  <c r="Q17" i="2"/>
  <c r="R17" i="2"/>
  <c r="S17" i="2"/>
  <c r="T17" i="2"/>
  <c r="U17" i="2"/>
  <c r="V17" i="2"/>
  <c r="W17" i="2"/>
  <c r="X17" i="2"/>
  <c r="Y17" i="2"/>
  <c r="Z17" i="2"/>
  <c r="AA17" i="2"/>
  <c r="AB17" i="2"/>
  <c r="AC17" i="2"/>
  <c r="AD17" i="2"/>
  <c r="E17" i="2"/>
  <c r="F16" i="2"/>
  <c r="G16" i="2"/>
  <c r="H16" i="2"/>
  <c r="I16" i="2"/>
  <c r="J16" i="2"/>
  <c r="K16" i="2"/>
  <c r="L16" i="2"/>
  <c r="M16" i="2"/>
  <c r="N16" i="2"/>
  <c r="O16" i="2"/>
  <c r="P16" i="2"/>
  <c r="Q16" i="2"/>
  <c r="R16" i="2"/>
  <c r="S16" i="2"/>
  <c r="T16" i="2"/>
  <c r="U16" i="2"/>
  <c r="V16" i="2"/>
  <c r="W16" i="2"/>
  <c r="X16" i="2"/>
  <c r="Y16" i="2"/>
  <c r="Z16" i="2"/>
  <c r="AA16" i="2"/>
  <c r="AB16" i="2"/>
  <c r="AC16" i="2"/>
  <c r="AD16" i="2"/>
  <c r="E16" i="2"/>
  <c r="AD41" i="1" l="1"/>
  <c r="AD41" i="2" s="1"/>
  <c r="AB41" i="1"/>
  <c r="AB41" i="2" s="1"/>
  <c r="AA41" i="1"/>
  <c r="AA41" i="2" s="1"/>
  <c r="Z41" i="1"/>
  <c r="Z41" i="2" s="1"/>
  <c r="Y41" i="1"/>
  <c r="Y41" i="2" s="1"/>
  <c r="X41" i="1"/>
  <c r="X41" i="2" s="1"/>
  <c r="W41" i="1"/>
  <c r="W41" i="2" s="1"/>
  <c r="V41" i="1"/>
  <c r="V41" i="2" s="1"/>
  <c r="U41" i="1"/>
  <c r="U41" i="2" s="1"/>
  <c r="T41" i="1"/>
  <c r="T41" i="2" s="1"/>
  <c r="S41" i="1"/>
  <c r="S41" i="2" s="1"/>
  <c r="R41" i="1"/>
  <c r="R41" i="2" s="1"/>
  <c r="Q41" i="1"/>
  <c r="Q41" i="2" s="1"/>
  <c r="P41" i="1"/>
  <c r="P41" i="2" s="1"/>
  <c r="O41" i="1"/>
  <c r="O41" i="2" s="1"/>
  <c r="N41" i="1"/>
  <c r="N41" i="2" s="1"/>
  <c r="M41" i="1"/>
  <c r="M41" i="2" s="1"/>
  <c r="L41" i="1"/>
  <c r="L41" i="2" s="1"/>
  <c r="K41" i="1"/>
  <c r="K41" i="2" s="1"/>
  <c r="J41" i="1"/>
  <c r="J41" i="2" s="1"/>
  <c r="I41" i="1"/>
  <c r="I41" i="2" s="1"/>
  <c r="H41" i="1"/>
  <c r="H41" i="2" s="1"/>
  <c r="G41" i="1"/>
  <c r="G41" i="2" s="1"/>
  <c r="F41" i="1"/>
  <c r="F41" i="2" s="1"/>
  <c r="E41" i="1"/>
  <c r="E41" i="2" s="1"/>
  <c r="AD35" i="1"/>
  <c r="AD35" i="2" s="1"/>
  <c r="AB35" i="1"/>
  <c r="AB35" i="2" s="1"/>
  <c r="AA35" i="1"/>
  <c r="AA35" i="2" s="1"/>
  <c r="Z35" i="1"/>
  <c r="Z35" i="2" s="1"/>
  <c r="Y35" i="1"/>
  <c r="Y35" i="2" s="1"/>
  <c r="X35" i="1"/>
  <c r="X35" i="2" s="1"/>
  <c r="W35" i="1"/>
  <c r="W35" i="2" s="1"/>
  <c r="V35" i="1"/>
  <c r="V35" i="2" s="1"/>
  <c r="U35" i="1"/>
  <c r="U35" i="2" s="1"/>
  <c r="T35" i="1"/>
  <c r="T35" i="2" s="1"/>
  <c r="S35" i="1"/>
  <c r="S35" i="2" s="1"/>
  <c r="R35" i="1"/>
  <c r="R35" i="2" s="1"/>
  <c r="Q35" i="1"/>
  <c r="Q35" i="2" s="1"/>
  <c r="P35" i="1"/>
  <c r="P35" i="2" s="1"/>
  <c r="O35" i="1"/>
  <c r="O35" i="2" s="1"/>
  <c r="N35" i="1"/>
  <c r="N35" i="2" s="1"/>
  <c r="M35" i="1"/>
  <c r="M35" i="2" s="1"/>
  <c r="L35" i="1"/>
  <c r="L35" i="2" s="1"/>
  <c r="K35" i="1"/>
  <c r="K35" i="2" s="1"/>
  <c r="J35" i="1"/>
  <c r="J35" i="2" s="1"/>
  <c r="I35" i="1"/>
  <c r="I35" i="2" s="1"/>
  <c r="H35" i="1"/>
  <c r="H35" i="2" s="1"/>
  <c r="G35" i="1"/>
  <c r="G35" i="2" s="1"/>
  <c r="F35" i="1"/>
  <c r="F35" i="2" s="1"/>
  <c r="E35" i="1"/>
  <c r="E35" i="2" s="1"/>
</calcChain>
</file>

<file path=xl/sharedStrings.xml><?xml version="1.0" encoding="utf-8"?>
<sst xmlns="http://schemas.openxmlformats.org/spreadsheetml/2006/main" count="436" uniqueCount="253">
  <si>
    <t>BOOKING:</t>
  </si>
  <si>
    <t>Marina Kornati - West</t>
  </si>
  <si>
    <t>Biograd n/m, Croatia</t>
  </si>
  <si>
    <t>Tel:    +385 (0)23 385 205</t>
  </si>
  <si>
    <t>Fax:   +385 (0)23 386 164</t>
  </si>
  <si>
    <t>Mob: +385 (0)98 163 6058</t>
  </si>
  <si>
    <t>E-mail: booking@euronautic.hr</t>
  </si>
  <si>
    <t xml:space="preserve">OIB: 05388981949, </t>
  </si>
  <si>
    <t>www.euronautic.hr</t>
  </si>
  <si>
    <t>VAT: HR05388981949</t>
  </si>
  <si>
    <t>PRICE LIST   2019</t>
  </si>
  <si>
    <t xml:space="preserve">  SAILING BOATS</t>
  </si>
  <si>
    <t>Year</t>
  </si>
  <si>
    <t>Cabins</t>
  </si>
  <si>
    <t>Berths</t>
  </si>
  <si>
    <t>27.04. - 04.05.</t>
  </si>
  <si>
    <t>04.05. - 11.05.</t>
  </si>
  <si>
    <t>11.05. - 18.05.</t>
  </si>
  <si>
    <t>18.05. - 25.05.</t>
  </si>
  <si>
    <t>25.05. - 01.06.</t>
  </si>
  <si>
    <t>01.06. - 08.06.</t>
  </si>
  <si>
    <t>08.06. - 15.06.</t>
  </si>
  <si>
    <t>15.06. - 22.06.</t>
  </si>
  <si>
    <t>22.06. - 29.06.</t>
  </si>
  <si>
    <t>29.06. - 06.07.</t>
  </si>
  <si>
    <t>06.07. - 13.07.</t>
  </si>
  <si>
    <t>13.07. - 20.07.</t>
  </si>
  <si>
    <t>20.07. - 27.07.</t>
  </si>
  <si>
    <t>27.07. - 03.08.</t>
  </si>
  <si>
    <t>03.08. - 10.08.</t>
  </si>
  <si>
    <t>10.08. - 17.08.</t>
  </si>
  <si>
    <t>17.08. - 24.08.</t>
  </si>
  <si>
    <t>24.08. - 31.08.</t>
  </si>
  <si>
    <t>31.08. - 07.09.</t>
  </si>
  <si>
    <t>07.09. - 14.09.</t>
  </si>
  <si>
    <t>14.09. - 21.09.</t>
  </si>
  <si>
    <t>21.09. - 28.09.</t>
  </si>
  <si>
    <t>28.09. - 05.10.</t>
  </si>
  <si>
    <t>Deposit</t>
  </si>
  <si>
    <t xml:space="preserve">  SUN ODYSSEY 54 DS </t>
  </si>
  <si>
    <t>4+1</t>
  </si>
  <si>
    <t>8+4</t>
  </si>
  <si>
    <t xml:space="preserve">  ELAN 514</t>
  </si>
  <si>
    <t xml:space="preserve">  BAVARIA 50 CRUISER                              </t>
  </si>
  <si>
    <t>10+1</t>
  </si>
  <si>
    <t xml:space="preserve">  ELAN IMPRESSION 50</t>
  </si>
  <si>
    <t>5+1</t>
  </si>
  <si>
    <t>12+2</t>
  </si>
  <si>
    <t xml:space="preserve">  ELAN IMPRESSION 494</t>
  </si>
  <si>
    <t>10+2</t>
  </si>
  <si>
    <t xml:space="preserve">  DUFOUR 460 GL</t>
  </si>
  <si>
    <t>8+2</t>
  </si>
  <si>
    <t xml:space="preserve">  BAVARIA 46 CRUISER       </t>
  </si>
  <si>
    <t xml:space="preserve">  BAVARIA 45 CRUISER      </t>
  </si>
  <si>
    <t>2011-2013</t>
  </si>
  <si>
    <t>8+1</t>
  </si>
  <si>
    <t xml:space="preserve">  ELAN  IMPRESSION 45</t>
  </si>
  <si>
    <t xml:space="preserve">  SUN ODYSSEY 449</t>
  </si>
  <si>
    <t xml:space="preserve">  BAVARIA 44 CRUISER</t>
  </si>
  <si>
    <t xml:space="preserve">  SUN ODYSSEY 440</t>
  </si>
  <si>
    <t xml:space="preserve">  BENETAU CYCLADES 43.4 </t>
  </si>
  <si>
    <t xml:space="preserve">  BAVARIA 46 CRUISER   STYLE</t>
  </si>
  <si>
    <t>6+2</t>
  </si>
  <si>
    <t xml:space="preserve">  SUN ODYSSEY 42 i        </t>
  </si>
  <si>
    <t xml:space="preserve">  ELAN IMPRESSION 40   </t>
  </si>
  <si>
    <t xml:space="preserve">  BAVARIA 40 CRUISER      </t>
  </si>
  <si>
    <t>2012-13</t>
  </si>
  <si>
    <t xml:space="preserve">  BAVARIA 40 CRUISER</t>
  </si>
  <si>
    <t>6+1</t>
  </si>
  <si>
    <t xml:space="preserve">  OCEANIS 38.1</t>
  </si>
  <si>
    <t xml:space="preserve">  BAVARIA 38 CRUISER         </t>
  </si>
  <si>
    <t>2008-2010</t>
  </si>
  <si>
    <t xml:space="preserve">  BAVARIA  37 CRUISER         </t>
  </si>
  <si>
    <t xml:space="preserve">  BAVARIA  37 CRUISER                    </t>
  </si>
  <si>
    <t xml:space="preserve">  SUN ODYSSEY 349</t>
  </si>
  <si>
    <t xml:space="preserve">  OCEANIS 35.1</t>
  </si>
  <si>
    <t xml:space="preserve">  DUFOUR 350 GL    </t>
  </si>
  <si>
    <t xml:space="preserve">  BAVARIA 34 CRUISER</t>
  </si>
  <si>
    <t>4+2</t>
  </si>
  <si>
    <t xml:space="preserve">  SUN ODYSSEY 33i           </t>
  </si>
  <si>
    <t xml:space="preserve">  BAVARIA 33 CRUISER</t>
  </si>
  <si>
    <t>2013-14</t>
  </si>
  <si>
    <t xml:space="preserve">  HANSE 320</t>
  </si>
  <si>
    <t xml:space="preserve">  ADRIANA 44</t>
  </si>
  <si>
    <t xml:space="preserve"> -   The charter prices per week SATURDAY - SATURDAY in EUR.</t>
  </si>
  <si>
    <t xml:space="preserve"> -   10 day charter - available for the whole season, starting or ending on Saturday</t>
  </si>
  <si>
    <t xml:space="preserve"> -   Book careles, in first  season  - in case of inability, we give you your money back - only 3 day prior notice is needed</t>
  </si>
  <si>
    <t>CHARTER REMARKS:</t>
  </si>
  <si>
    <t>OPTIONAL SERVICE:</t>
  </si>
  <si>
    <t xml:space="preserve">  PRICE INCLUDES</t>
  </si>
  <si>
    <t>13% VAT, boat with equipment according to the inventory list, dinghy</t>
  </si>
  <si>
    <t>OUTBOARD ENGINE + WIFI + TOWELS:</t>
  </si>
  <si>
    <t>&lt; 34 feet</t>
  </si>
  <si>
    <t>90€ / charter</t>
  </si>
  <si>
    <t xml:space="preserve">  FREE OF CHARGE</t>
  </si>
  <si>
    <t xml:space="preserve">Cockpit cushions, Inverter 220 V </t>
  </si>
  <si>
    <t>34 - 42 feet</t>
  </si>
  <si>
    <t>100€ / charter</t>
  </si>
  <si>
    <t xml:space="preserve">  TOURIST TAX:</t>
  </si>
  <si>
    <t>110€ / charter</t>
  </si>
  <si>
    <t xml:space="preserve">  PAYMENT CONDITIONS</t>
  </si>
  <si>
    <t>50 %  upon reservation, 50 %  four weeks before charter</t>
  </si>
  <si>
    <t>48 - 54 feet</t>
  </si>
  <si>
    <t>120€ / charter</t>
  </si>
  <si>
    <t>Conversion of foreign currency (€), for invoicing into local currency (KN), is done according to</t>
  </si>
  <si>
    <t xml:space="preserve">SKIPPER:  </t>
  </si>
  <si>
    <t>150€ / day+food</t>
  </si>
  <si>
    <t xml:space="preserve"> the middle exchange rate of the Croatian National Bank on the date of the invoice.</t>
  </si>
  <si>
    <t>OUTBOARD ENGINE + FUEL (5L):</t>
  </si>
  <si>
    <t>60€ / week</t>
  </si>
  <si>
    <t xml:space="preserve">  DEPOSIT</t>
  </si>
  <si>
    <t>Payable upon embarkation in cash,  Visa, Mastercard, AmEx, Diners - credit card only</t>
  </si>
  <si>
    <t xml:space="preserve">GENAKER:    </t>
  </si>
  <si>
    <t>130€ / week</t>
  </si>
  <si>
    <t xml:space="preserve">  REQUIRED DOCUMENTS</t>
  </si>
  <si>
    <t xml:space="preserve">Boat leader licence, VHF GMDSS licence </t>
  </si>
  <si>
    <t xml:space="preserve">SAFETY NET: </t>
  </si>
  <si>
    <t>60€/charter</t>
  </si>
  <si>
    <t>FOR REGATTAS  +20 % on the price</t>
  </si>
  <si>
    <t>WIFI ON BOARD (50GB per week, unlimited number of devices):</t>
  </si>
  <si>
    <t>30€ / week</t>
  </si>
  <si>
    <t xml:space="preserve">  DISCOUNTS</t>
  </si>
  <si>
    <t xml:space="preserve">PET ON BOARD: </t>
  </si>
  <si>
    <t>80€/charter</t>
  </si>
  <si>
    <t>TOWEL SET (2 towels size 50 X 100, 1 towel size 70 X 140)/per person:</t>
  </si>
  <si>
    <t>8€</t>
  </si>
  <si>
    <t>Early booking till 31.01.2019: -18%</t>
  </si>
  <si>
    <t>EXTRA BED LINEN SET  (per cabin):</t>
  </si>
  <si>
    <t>12€</t>
  </si>
  <si>
    <t>PRIORITY CHECK IN until 13h</t>
  </si>
  <si>
    <t>100€</t>
  </si>
  <si>
    <t>Limited offer, max  5 boats per Saturday</t>
  </si>
  <si>
    <t>In case of impossibility of service, Euronatic d.o.o. (EN) reserves the right to unilaterally refund the money paid in respect of agreed services "PRIORITY PACKAGE", and in this case the customer is not entitled to claim any further pecuniary or non-pecuniary damage on the ground of impossibility of fulfillment agreed services. The Client who confirmed the booking and made the advance payment establishes a legal relation with EN, and confirms the compliance with this clause.</t>
  </si>
  <si>
    <t xml:space="preserve">  CHECK IN/OUT</t>
  </si>
  <si>
    <t>From 5.00 p.m., By 9.00 a.m.</t>
  </si>
  <si>
    <t xml:space="preserve">  OBLIGATORY : </t>
  </si>
  <si>
    <t>Description</t>
  </si>
  <si>
    <t>Includes</t>
  </si>
  <si>
    <t>Size in feet</t>
  </si>
  <si>
    <t xml:space="preserve">&lt; 34 </t>
  </si>
  <si>
    <t xml:space="preserve">34 - 42 </t>
  </si>
  <si>
    <t xml:space="preserve">43-47 </t>
  </si>
  <si>
    <t xml:space="preserve">48 - 54 </t>
  </si>
  <si>
    <t xml:space="preserve">  BASE COSTS</t>
  </si>
  <si>
    <t>Check in, check out</t>
  </si>
  <si>
    <t>Final cleaning</t>
  </si>
  <si>
    <t>Diver at the check out</t>
  </si>
  <si>
    <t>Gas</t>
  </si>
  <si>
    <t>Made beds with bed linen for one week charter</t>
  </si>
  <si>
    <t>wifi (includes 1 GB, unlimited number of connected devices)</t>
  </si>
  <si>
    <t xml:space="preserve">In the event of variation in VAT rates we reserve the right to change, update, raise or lower the pricing, only for the amount of VAT variation, at any time without prior notice. </t>
  </si>
  <si>
    <t>Issued: 25.08.2018, valid for the season 2019/2020.</t>
  </si>
  <si>
    <t xml:space="preserve">  MOTOR BOATS</t>
  </si>
  <si>
    <t>Boat/Type</t>
  </si>
  <si>
    <t>Zagrebačka banka d.d.,Trg bana Jelačića 10,  Zagreb, Hrvatska; IBAN: HR6823600001102316652, SWIFT: ZABAHR2X</t>
  </si>
  <si>
    <t>Addiko Bank d.d. Dunajska cesta 117, 1000 Ljubljana, Slovenija; IBAN: SI56330000005407935; SWIFT: HAABSI22</t>
  </si>
  <si>
    <t xml:space="preserve">10 HRK per person/night; children 12-18 5 HRK </t>
  </si>
  <si>
    <t xml:space="preserve">     UNTIL 04.05. AND FROM 05.10.</t>
  </si>
  <si>
    <t xml:space="preserve">  EXTRA PAYMENT</t>
  </si>
  <si>
    <t>BAZA BIOGRAD:</t>
  </si>
  <si>
    <t>Marina Kornati - Zapad</t>
  </si>
  <si>
    <t>Obala kralja Petra Krešimira IV 39</t>
  </si>
  <si>
    <t>ID: HR-B-23-080415205</t>
  </si>
  <si>
    <t>43 - 47 feet</t>
  </si>
  <si>
    <t>05.10. - 12.10.</t>
  </si>
  <si>
    <t>12.10. - 31.12.</t>
  </si>
  <si>
    <t>ABOUT COMPANY:</t>
  </si>
  <si>
    <t>EURONAUTIC d.o.o. za trgovinu i usluge, travel agency</t>
  </si>
  <si>
    <t>Biograd n/M, Croatia</t>
  </si>
  <si>
    <t xml:space="preserve">full advance payment -5%, </t>
  </si>
  <si>
    <t>Max discount for boats year of build 2011. and younger is - 25%,</t>
  </si>
  <si>
    <t>Max discount for boats year of built 2010. and older is - 30%</t>
  </si>
  <si>
    <t xml:space="preserve">  GREENLINE 48 FLYBRIDGE</t>
  </si>
  <si>
    <t>3+1</t>
  </si>
  <si>
    <t>6+2+2</t>
  </si>
  <si>
    <t>01.01. - 27.04</t>
  </si>
  <si>
    <t>1-16</t>
  </si>
  <si>
    <t>41-52</t>
  </si>
  <si>
    <t>PRODAJA:</t>
  </si>
  <si>
    <t>Biograd n/M, Hrvatska</t>
  </si>
  <si>
    <t>PODACI O PODUZEĆU:</t>
  </si>
  <si>
    <t>EURONAUTIC d.o.o. za trgovinu i usluge, turistička agencija</t>
  </si>
  <si>
    <t>CJENIK   2019</t>
  </si>
  <si>
    <t>Izdan: 25.08.2018, važeći za sezonu 2019/2020.</t>
  </si>
  <si>
    <t>JEDRILICE:</t>
  </si>
  <si>
    <t>Plovilo/Tip</t>
  </si>
  <si>
    <t>Godište</t>
  </si>
  <si>
    <t>Kabine</t>
  </si>
  <si>
    <t>Ležajevi</t>
  </si>
  <si>
    <t>Kaucija</t>
  </si>
  <si>
    <t>MOTORNA PLOVILA</t>
  </si>
  <si>
    <t xml:space="preserve"> -   Navedene cijene su cijene za jedan tjedan, subota - subota u HRK</t>
  </si>
  <si>
    <t xml:space="preserve"> -   10 dana charter - dostupno u cijeloj sezoni, početak ili kraj jedrenja mora biti subota </t>
  </si>
  <si>
    <t xml:space="preserve"> -   Slobodno bookiraj - u slučaju nemogućnosti korištenja usluge vraćamo vam novac - uz otkaz od samo tri dana prije početka usluge.</t>
  </si>
  <si>
    <t xml:space="preserve">     Vrijedi u periodu do 04.05. I od 05.10.</t>
  </si>
  <si>
    <t>CHARTER NAPOMENE:</t>
  </si>
  <si>
    <t>NEOBAVEZNE USLUGE:</t>
  </si>
  <si>
    <t xml:space="preserve">  CIJENA UKLJUČUJE</t>
  </si>
  <si>
    <t xml:space="preserve">  BESPLATNO</t>
  </si>
  <si>
    <t xml:space="preserve">  BORAVIŠNA PRISTOJBA:</t>
  </si>
  <si>
    <t xml:space="preserve">  UVJETI PLAĆANJA</t>
  </si>
  <si>
    <t xml:space="preserve">  KAUCIJA</t>
  </si>
  <si>
    <t xml:space="preserve">  POTREBNI DOKUMENTI</t>
  </si>
  <si>
    <t xml:space="preserve">  NADOPLATA</t>
  </si>
  <si>
    <t xml:space="preserve">  POPUSTI</t>
  </si>
  <si>
    <t xml:space="preserve">  PRIJAVA/ODJAVA</t>
  </si>
  <si>
    <t>13% PDV, plovilo sa opremom prema inventarnoj listi, gumenjak</t>
  </si>
  <si>
    <t>jastuci u kokpitu, Inverter 220 V</t>
  </si>
  <si>
    <t xml:space="preserve">10 HRK po osobi/noćenje; djeca 12-18 5 HRK </t>
  </si>
  <si>
    <t>50 %  po rezervaciji, 50 %  4 tjedna prije početka usluge</t>
  </si>
  <si>
    <t>Za izračun se koristi srednji tečaj Hrvatske narodne banke na dan plaćanja</t>
  </si>
  <si>
    <t>Plativo po dolasku u gotovini, Visa, Mastercard, AmEx, Diners, plativo kreditnim karticama</t>
  </si>
  <si>
    <t>dozvola za voditelja brodice,  VHF GMDSS dozvola</t>
  </si>
  <si>
    <t xml:space="preserve"> Nadoplata za sudjelovanje u regati iznosi +20% na cijenu iz cjenika </t>
  </si>
  <si>
    <t xml:space="preserve">2 ili više tjedana  -5 %, sajamski popust- 5%, gost ponavljač  -5%, </t>
  </si>
  <si>
    <t xml:space="preserve">booking dva ili više plovila -5%, </t>
  </si>
  <si>
    <t xml:space="preserve">za 100% avansnu uplatu -5%, </t>
  </si>
  <si>
    <t xml:space="preserve">poseban popust prema javnoj objavi (newsletter), </t>
  </si>
  <si>
    <t>Rani booking popustl 31.01.2019: -18%</t>
  </si>
  <si>
    <t>Maksimalni popust za plovila godišta 2011. i mlađe je 25%</t>
  </si>
  <si>
    <t>Maksimalni popust za plovila godišta 2010. I starije je -30%</t>
  </si>
  <si>
    <t>Poseban popust prema javnoj objavi (newsletteru) nije ograničen sa maksimalnim popustom</t>
  </si>
  <si>
    <t xml:space="preserve">od 17:00., do 9.00 </t>
  </si>
  <si>
    <t>VANBRODSKI MOTOR + WIFI + RUČNICI:</t>
  </si>
  <si>
    <t>VANBRODSKI MOTOR + GORIVO(5L):</t>
  </si>
  <si>
    <t xml:space="preserve">SIGURNOSNA MREŽA: </t>
  </si>
  <si>
    <t>INTERNET NA PLOVILU (50GB tjedno, neograničen broj uređaja):</t>
  </si>
  <si>
    <t xml:space="preserve">KUĆNI LJUBIMAC: </t>
  </si>
  <si>
    <t>SET RUČNIKA (2 ručnika veličine 50 X 100, 1 ručnik veličine 70 X 140)/po osobi:</t>
  </si>
  <si>
    <t>DODATNA POSTELJINA  (po kabini):</t>
  </si>
  <si>
    <t>RANI CHECK IN, DO 13:00</t>
  </si>
  <si>
    <t>Ograničena ponuda, max  5 plovila u jednoj suboti</t>
  </si>
  <si>
    <t xml:space="preserve">Euronautic doo (EN) zadržava pravo da u slučaju nemogućnosti pružanja usluge jednostrano izvrši povrat uplaćenog novca na ime ugovorene usluge "Prioritetni paket", te u tom slučaju klijent nema pravo naknado potraživati bilo kakvu daljnju imovinsku ili neimovinsku štetu s osnova nemogućnosti ispunjenja predmetne ugovorne usluge. Klijent koji je potvrdio rezervaciju, odnosno uplatio akontaciju zasniva pravni odnos s EN, te time potvrđuje da je suglasan s klauzulom.  </t>
  </si>
  <si>
    <t xml:space="preserve"> OBVEZNE NADOPLATE : </t>
  </si>
  <si>
    <t>Opis</t>
  </si>
  <si>
    <t>Uključuje:</t>
  </si>
  <si>
    <t>Veličina u stopama</t>
  </si>
  <si>
    <t xml:space="preserve"> TROŠKOVI U BAZI</t>
  </si>
  <si>
    <t>Prijava / Odjava</t>
  </si>
  <si>
    <t>Završno čišćenje</t>
  </si>
  <si>
    <t>Podvodni pregled plovila</t>
  </si>
  <si>
    <t>Plin</t>
  </si>
  <si>
    <t>Namješteni kreveti s posteljinom za 1 tjedan najma</t>
  </si>
  <si>
    <t>Wifi (uključuje 1 GB, za neograničeni broj uređaja)</t>
  </si>
  <si>
    <t>U slučaju promjene PDV-a, zadržavamo pravo promjene cijena za iznos promjenjenog PDV-a, u bilo koje vrijeme bez prethodne najave.</t>
  </si>
  <si>
    <t>Special discount according to the newsletter,  not limited with the max.discount</t>
  </si>
  <si>
    <t>two or more weeks  -5 %, boat show- 5%, repeator -5%, two and more boats booking -5%,</t>
  </si>
  <si>
    <t xml:space="preserve">   DUFOUR 430 GL</t>
  </si>
  <si>
    <t xml:space="preserve">  ELAN PERFORMANCE 350</t>
  </si>
  <si>
    <t xml:space="preserve">  DUFOUR 460 GL - 5 cabins</t>
  </si>
  <si>
    <t>10+2+1</t>
  </si>
  <si>
    <t>19.10.</t>
  </si>
  <si>
    <t>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</si>
</sst>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1];[Red]\-#,##0\ [$€-1]"/>
    <numFmt numFmtId="165" formatCode="#,##0\ &quot;€&quot;"/>
    <numFmt numFmtId="166" formatCode="_-* #,##0\ [$€-1]_-;\-* #,##0\ [$€-1]_-;_-* &quot;-&quot;\ [$€-1]_-;_-@_-"/>
  </numFmts>
  <fonts count="27" x14ac:knownFonts="1">
    <font>
      <sz val="11"/>
      <color theme="1"/>
      <name val="Calibri"/>
      <family val="2"/>
      <charset val="238"/>
      <scheme val="minor"/>
    </font>
    <font>
      <sz val="12"/>
      <name val="Times New Roman"/>
      <family val="1"/>
      <charset val="238"/>
    </font>
    <font>
      <b/>
      <u/>
      <sz val="16"/>
      <name val="Calibri"/>
      <family val="2"/>
      <charset val="238"/>
      <scheme val="minor"/>
    </font>
    <font>
      <sz val="12"/>
      <name val="Calibri"/>
      <family val="2"/>
      <charset val="238"/>
      <scheme val="minor"/>
    </font>
    <font>
      <b/>
      <i/>
      <sz val="16"/>
      <name val="Calibri"/>
      <family val="2"/>
      <charset val="238"/>
      <scheme val="minor"/>
    </font>
    <font>
      <sz val="16"/>
      <name val="Calibri"/>
      <family val="2"/>
      <charset val="238"/>
      <scheme val="minor"/>
    </font>
    <font>
      <sz val="36"/>
      <name val="Calibri"/>
      <family val="2"/>
      <charset val="238"/>
      <scheme val="minor"/>
    </font>
    <font>
      <i/>
      <sz val="16"/>
      <name val="Calibri"/>
      <family val="2"/>
      <charset val="238"/>
      <scheme val="minor"/>
    </font>
    <font>
      <b/>
      <sz val="20"/>
      <name val="Calibri"/>
      <family val="2"/>
      <charset val="238"/>
      <scheme val="minor"/>
    </font>
    <font>
      <b/>
      <sz val="12"/>
      <name val="Calibri"/>
      <family val="2"/>
      <charset val="238"/>
      <scheme val="minor"/>
    </font>
    <font>
      <b/>
      <sz val="26"/>
      <name val="Calibri"/>
      <family val="2"/>
      <charset val="238"/>
      <scheme val="minor"/>
    </font>
    <font>
      <b/>
      <sz val="16"/>
      <name val="Calibri"/>
      <family val="2"/>
      <charset val="238"/>
      <scheme val="minor"/>
    </font>
    <font>
      <u/>
      <sz val="9"/>
      <color indexed="12"/>
      <name val="Times New Roman"/>
      <family val="1"/>
      <charset val="238"/>
    </font>
    <font>
      <b/>
      <u/>
      <sz val="24"/>
      <color indexed="18"/>
      <name val="Calibri"/>
      <family val="2"/>
      <charset val="238"/>
      <scheme val="minor"/>
    </font>
    <font>
      <b/>
      <sz val="36"/>
      <name val="Calibri"/>
      <family val="2"/>
      <charset val="238"/>
      <scheme val="minor"/>
    </font>
    <font>
      <sz val="22"/>
      <name val="Calibri"/>
      <family val="2"/>
      <charset val="238"/>
      <scheme val="minor"/>
    </font>
    <font>
      <b/>
      <sz val="22"/>
      <name val="Calibri"/>
      <family val="2"/>
      <charset val="238"/>
      <scheme val="minor"/>
    </font>
    <font>
      <sz val="10"/>
      <name val="Arial"/>
      <family val="2"/>
      <charset val="238"/>
    </font>
    <font>
      <sz val="12"/>
      <name val="Times New Roman"/>
      <family val="1"/>
      <charset val="238"/>
    </font>
    <font>
      <sz val="14"/>
      <name val="Calibri"/>
      <family val="2"/>
      <charset val="238"/>
      <scheme val="minor"/>
    </font>
    <font>
      <sz val="20"/>
      <name val="Calibri"/>
      <family val="2"/>
      <charset val="238"/>
      <scheme val="minor"/>
    </font>
    <font>
      <b/>
      <sz val="28"/>
      <name val="Calibri"/>
      <family val="2"/>
      <charset val="238"/>
      <scheme val="minor"/>
    </font>
    <font>
      <sz val="28"/>
      <name val="Calibri"/>
      <family val="2"/>
      <charset val="238"/>
      <scheme val="minor"/>
    </font>
    <font>
      <sz val="18"/>
      <name val="Calibri"/>
      <family val="2"/>
      <charset val="238"/>
      <scheme val="minor"/>
    </font>
    <font>
      <b/>
      <sz val="18"/>
      <name val="Calibri"/>
      <family val="2"/>
      <charset val="238"/>
      <scheme val="minor"/>
    </font>
    <font>
      <sz val="16"/>
      <color rgb="FFFF0000"/>
      <name val="Calibri"/>
      <family val="2"/>
      <charset val="238"/>
      <scheme val="minor"/>
    </font>
    <font>
      <b/>
      <u/>
      <sz val="18"/>
      <name val="Calibri"/>
      <family val="2"/>
      <charset val="238"/>
      <scheme val="minor"/>
    </font>
  </fonts>
  <fills count="5">
    <fill>
      <patternFill patternType="none"/>
    </fill>
    <fill>
      <patternFill patternType="gray125"/>
    </fill>
    <fill>
      <patternFill patternType="solid">
        <fgColor theme="5"/>
        <bgColor indexed="64"/>
      </patternFill>
    </fill>
    <fill>
      <patternFill patternType="solid">
        <fgColor theme="5" tint="0.39997558519241921"/>
        <bgColor indexed="64"/>
      </patternFill>
    </fill>
    <fill>
      <patternFill patternType="solid">
        <fgColor theme="0" tint="-0.249977111117893"/>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s>
  <cellStyleXfs count="6">
    <xf numFmtId="0" fontId="0" fillId="0" borderId="0"/>
    <xf numFmtId="0" fontId="1" fillId="0" borderId="0"/>
    <xf numFmtId="0" fontId="12" fillId="0" borderId="0" applyNumberFormat="0" applyFill="0" applyBorder="0" applyAlignment="0" applyProtection="0">
      <alignment vertical="top"/>
      <protection locked="0"/>
    </xf>
    <xf numFmtId="0" fontId="1" fillId="0" borderId="0"/>
    <xf numFmtId="0" fontId="17" fillId="0" borderId="0"/>
    <xf numFmtId="0" fontId="18" fillId="0" borderId="0"/>
  </cellStyleXfs>
  <cellXfs count="296">
    <xf numFmtId="0" fontId="0" fillId="0" borderId="0" xfId="0"/>
    <xf numFmtId="49" fontId="3" fillId="0" borderId="0" xfId="1" applyNumberFormat="1" applyFont="1" applyBorder="1" applyAlignment="1">
      <alignment horizontal="center" vertical="center"/>
    </xf>
    <xf numFmtId="0" fontId="3" fillId="0" borderId="0" xfId="1" applyNumberFormat="1" applyFont="1" applyAlignment="1">
      <alignment vertical="center"/>
    </xf>
    <xf numFmtId="49" fontId="4" fillId="0" borderId="0" xfId="1" applyNumberFormat="1" applyFont="1" applyBorder="1" applyAlignment="1">
      <alignment horizontal="center" vertical="center"/>
    </xf>
    <xf numFmtId="3" fontId="4" fillId="0" borderId="0" xfId="1" applyNumberFormat="1" applyFont="1" applyBorder="1" applyAlignment="1">
      <alignment horizontal="center" vertical="center"/>
    </xf>
    <xf numFmtId="3" fontId="3" fillId="0" borderId="0" xfId="1" applyNumberFormat="1" applyFont="1" applyFill="1" applyBorder="1" applyAlignment="1">
      <alignment horizontal="center" vertical="center"/>
    </xf>
    <xf numFmtId="0" fontId="2" fillId="0" borderId="0" xfId="1" applyFont="1" applyBorder="1" applyAlignment="1">
      <alignment horizontal="left" vertical="center"/>
    </xf>
    <xf numFmtId="49" fontId="5" fillId="0" borderId="0" xfId="1" applyNumberFormat="1" applyFont="1" applyBorder="1" applyAlignment="1">
      <alignment horizontal="left" vertical="center"/>
    </xf>
    <xf numFmtId="0" fontId="6" fillId="0" borderId="0" xfId="1" applyNumberFormat="1" applyFont="1" applyBorder="1" applyAlignment="1">
      <alignment horizontal="center" vertical="center"/>
    </xf>
    <xf numFmtId="49" fontId="5" fillId="0" borderId="0" xfId="1" applyNumberFormat="1" applyFont="1" applyAlignment="1">
      <alignment horizontal="center" vertical="center"/>
    </xf>
    <xf numFmtId="3" fontId="7" fillId="0" borderId="0" xfId="1" applyNumberFormat="1" applyFont="1" applyBorder="1" applyAlignment="1">
      <alignment horizontal="center" vertical="center"/>
    </xf>
    <xf numFmtId="0" fontId="5" fillId="0" borderId="0" xfId="1" applyNumberFormat="1" applyFont="1" applyBorder="1" applyAlignment="1">
      <alignment horizontal="left" vertical="center"/>
    </xf>
    <xf numFmtId="0" fontId="5" fillId="0" borderId="0" xfId="1" applyNumberFormat="1" applyFont="1" applyAlignment="1">
      <alignment vertical="center"/>
    </xf>
    <xf numFmtId="3" fontId="5" fillId="0" borderId="0" xfId="1" applyNumberFormat="1" applyFont="1" applyAlignment="1">
      <alignment horizontal="center" vertical="center"/>
    </xf>
    <xf numFmtId="3" fontId="3" fillId="0" borderId="0" xfId="1" applyNumberFormat="1" applyFont="1" applyBorder="1" applyAlignment="1">
      <alignment horizontal="center" vertical="center"/>
    </xf>
    <xf numFmtId="3" fontId="8" fillId="0" borderId="0" xfId="1" applyNumberFormat="1" applyFont="1" applyBorder="1" applyAlignment="1">
      <alignment horizontal="center" vertical="center" textRotation="30"/>
    </xf>
    <xf numFmtId="0" fontId="9" fillId="0" borderId="0" xfId="1" applyNumberFormat="1" applyFont="1" applyFill="1" applyAlignment="1">
      <alignment vertical="center"/>
    </xf>
    <xf numFmtId="3" fontId="10" fillId="0" borderId="0" xfId="1" applyNumberFormat="1" applyFont="1" applyFill="1" applyAlignment="1">
      <alignment horizontal="center" vertical="center"/>
    </xf>
    <xf numFmtId="0" fontId="11" fillId="0" borderId="0" xfId="1" applyNumberFormat="1" applyFont="1" applyFill="1" applyAlignment="1">
      <alignment horizontal="left" vertical="center"/>
    </xf>
    <xf numFmtId="49" fontId="11" fillId="0" borderId="0" xfId="1" applyNumberFormat="1" applyFont="1" applyFill="1" applyBorder="1" applyAlignment="1">
      <alignment vertical="center"/>
    </xf>
    <xf numFmtId="0" fontId="13" fillId="0" borderId="0" xfId="2" applyNumberFormat="1" applyFont="1" applyFill="1" applyAlignment="1" applyProtection="1">
      <alignment vertical="center"/>
    </xf>
    <xf numFmtId="49" fontId="3" fillId="0" borderId="0" xfId="3" applyNumberFormat="1" applyFont="1" applyAlignment="1">
      <alignment horizontal="center" vertical="center"/>
    </xf>
    <xf numFmtId="3" fontId="3" fillId="0" borderId="0" xfId="3" applyNumberFormat="1" applyFont="1" applyAlignment="1">
      <alignment horizontal="center" vertical="center"/>
    </xf>
    <xf numFmtId="0" fontId="3" fillId="0" borderId="0" xfId="3" applyNumberFormat="1" applyFont="1" applyAlignment="1">
      <alignment vertical="center"/>
    </xf>
    <xf numFmtId="0" fontId="3" fillId="0" borderId="0" xfId="3" applyNumberFormat="1" applyFont="1" applyAlignment="1">
      <alignment horizontal="center" vertical="center"/>
    </xf>
    <xf numFmtId="0" fontId="14" fillId="0" borderId="0" xfId="1" applyNumberFormat="1" applyFont="1" applyBorder="1" applyAlignment="1">
      <alignment vertical="center"/>
    </xf>
    <xf numFmtId="0" fontId="11" fillId="0" borderId="0" xfId="1" applyNumberFormat="1" applyFont="1" applyAlignment="1">
      <alignment vertical="center"/>
    </xf>
    <xf numFmtId="0" fontId="5" fillId="0" borderId="0" xfId="3" applyNumberFormat="1" applyFont="1" applyFill="1" applyAlignment="1">
      <alignment vertical="center"/>
    </xf>
    <xf numFmtId="0" fontId="5" fillId="0" borderId="0" xfId="1" applyNumberFormat="1" applyFont="1" applyFill="1" applyAlignment="1">
      <alignment vertical="center"/>
    </xf>
    <xf numFmtId="0" fontId="11" fillId="0" borderId="0" xfId="3" applyNumberFormat="1" applyFont="1" applyFill="1" applyBorder="1" applyAlignment="1">
      <alignment horizontal="left" vertical="center"/>
    </xf>
    <xf numFmtId="0" fontId="5" fillId="0" borderId="0"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3" fontId="5" fillId="0" borderId="0" xfId="3" applyNumberFormat="1" applyFont="1" applyFill="1" applyBorder="1" applyAlignment="1">
      <alignment horizontal="center" vertical="center"/>
    </xf>
    <xf numFmtId="0" fontId="8" fillId="0" borderId="0" xfId="3" applyNumberFormat="1" applyFont="1" applyFill="1" applyAlignment="1">
      <alignment horizontal="left" vertical="center"/>
    </xf>
    <xf numFmtId="0" fontId="19" fillId="0" borderId="0" xfId="3" applyNumberFormat="1" applyFont="1" applyFill="1" applyAlignment="1">
      <alignment horizontal="center" vertical="center"/>
    </xf>
    <xf numFmtId="0" fontId="8" fillId="0" borderId="0" xfId="3" applyNumberFormat="1" applyFont="1" applyFill="1" applyBorder="1" applyAlignment="1">
      <alignment horizontal="left" vertical="center"/>
    </xf>
    <xf numFmtId="0" fontId="20" fillId="0" borderId="0" xfId="3" applyNumberFormat="1" applyFont="1" applyFill="1" applyBorder="1" applyAlignment="1">
      <alignment horizontal="center" vertical="center"/>
    </xf>
    <xf numFmtId="49" fontId="20" fillId="0" borderId="0" xfId="3" applyNumberFormat="1" applyFont="1" applyFill="1" applyBorder="1" applyAlignment="1">
      <alignment horizontal="center" vertical="center"/>
    </xf>
    <xf numFmtId="3" fontId="20" fillId="0" borderId="0" xfId="3" applyNumberFormat="1" applyFont="1" applyFill="1" applyBorder="1" applyAlignment="1">
      <alignment horizontal="center" vertical="center"/>
    </xf>
    <xf numFmtId="0" fontId="20" fillId="0" borderId="0" xfId="3" applyNumberFormat="1" applyFont="1" applyFill="1" applyAlignment="1">
      <alignment horizontal="center" vertical="center"/>
    </xf>
    <xf numFmtId="0" fontId="8" fillId="0" borderId="0" xfId="3" applyNumberFormat="1" applyFont="1" applyFill="1" applyBorder="1" applyAlignment="1">
      <alignment vertical="center"/>
    </xf>
    <xf numFmtId="3" fontId="20" fillId="0" borderId="0" xfId="1" applyNumberFormat="1" applyFont="1" applyFill="1" applyBorder="1" applyAlignment="1">
      <alignment horizontal="center" vertical="center"/>
    </xf>
    <xf numFmtId="0" fontId="8" fillId="0" borderId="0" xfId="3" applyNumberFormat="1" applyFont="1" applyFill="1" applyBorder="1" applyAlignment="1">
      <alignment vertical="center" wrapText="1"/>
    </xf>
    <xf numFmtId="3" fontId="8" fillId="0" borderId="0" xfId="3" applyNumberFormat="1" applyFont="1" applyFill="1" applyBorder="1" applyAlignment="1">
      <alignment horizontal="center" vertical="center" wrapText="1"/>
    </xf>
    <xf numFmtId="0" fontId="20" fillId="0" borderId="0" xfId="3" applyNumberFormat="1" applyFont="1" applyAlignment="1">
      <alignment vertical="center"/>
    </xf>
    <xf numFmtId="0" fontId="20" fillId="0" borderId="0" xfId="3" applyNumberFormat="1" applyFont="1" applyFill="1" applyBorder="1" applyAlignment="1">
      <alignment horizontal="left" vertical="center"/>
    </xf>
    <xf numFmtId="0" fontId="22" fillId="0" borderId="0" xfId="3" applyNumberFormat="1" applyFont="1" applyAlignment="1">
      <alignment vertical="center"/>
    </xf>
    <xf numFmtId="0" fontId="20" fillId="0" borderId="0" xfId="3" applyNumberFormat="1" applyFont="1" applyFill="1" applyAlignment="1">
      <alignment vertical="center"/>
    </xf>
    <xf numFmtId="0" fontId="20" fillId="0" borderId="0" xfId="3" applyNumberFormat="1" applyFont="1" applyAlignment="1">
      <alignment horizontal="center" vertical="center"/>
    </xf>
    <xf numFmtId="0" fontId="20" fillId="0" borderId="0" xfId="3" applyNumberFormat="1" applyFont="1" applyBorder="1" applyAlignment="1">
      <alignment vertical="center"/>
    </xf>
    <xf numFmtId="0" fontId="20" fillId="0" borderId="0" xfId="3" applyNumberFormat="1" applyFont="1" applyFill="1" applyBorder="1" applyAlignment="1">
      <alignment vertical="center" wrapText="1"/>
    </xf>
    <xf numFmtId="0" fontId="8" fillId="0" borderId="30" xfId="3" applyNumberFormat="1" applyFont="1" applyBorder="1" applyAlignment="1">
      <alignment horizontal="left" vertical="center"/>
    </xf>
    <xf numFmtId="0" fontId="8" fillId="0" borderId="31" xfId="3" applyNumberFormat="1" applyFont="1" applyBorder="1" applyAlignment="1">
      <alignment vertical="center"/>
    </xf>
    <xf numFmtId="0" fontId="8" fillId="0" borderId="16" xfId="3" applyNumberFormat="1" applyFont="1" applyBorder="1" applyAlignment="1">
      <alignment vertical="center"/>
    </xf>
    <xf numFmtId="0" fontId="11" fillId="0" borderId="0" xfId="3" applyNumberFormat="1" applyFont="1" applyAlignment="1">
      <alignment horizontal="left" vertical="center"/>
    </xf>
    <xf numFmtId="49" fontId="5" fillId="0" borderId="0" xfId="3" applyNumberFormat="1" applyFont="1" applyAlignment="1">
      <alignment horizontal="center" vertical="center"/>
    </xf>
    <xf numFmtId="0" fontId="5" fillId="0" borderId="0" xfId="3" applyNumberFormat="1" applyFont="1" applyAlignment="1">
      <alignment horizontal="center" vertical="center"/>
    </xf>
    <xf numFmtId="3" fontId="5" fillId="0" borderId="0" xfId="3" applyNumberFormat="1" applyFont="1" applyFill="1" applyBorder="1" applyAlignment="1">
      <alignment horizontal="center" vertical="center" wrapText="1"/>
    </xf>
    <xf numFmtId="0" fontId="11" fillId="0" borderId="0" xfId="3" applyNumberFormat="1" applyFont="1" applyFill="1" applyBorder="1" applyAlignment="1">
      <alignment vertical="center"/>
    </xf>
    <xf numFmtId="0" fontId="5" fillId="0" borderId="0" xfId="3" applyNumberFormat="1" applyFont="1" applyFill="1" applyBorder="1" applyAlignment="1">
      <alignment vertical="center"/>
    </xf>
    <xf numFmtId="3" fontId="25" fillId="0" borderId="0" xfId="3" applyNumberFormat="1" applyFont="1" applyFill="1" applyBorder="1" applyAlignment="1">
      <alignment horizontal="center" vertical="center"/>
    </xf>
    <xf numFmtId="0" fontId="11" fillId="0" borderId="0" xfId="3" applyFont="1" applyFill="1" applyBorder="1" applyAlignment="1">
      <alignment vertical="center" wrapText="1"/>
    </xf>
    <xf numFmtId="0" fontId="5" fillId="0" borderId="0" xfId="3" applyNumberFormat="1" applyFont="1" applyFill="1" applyBorder="1" applyAlignment="1">
      <alignment horizontal="left" vertical="center"/>
    </xf>
    <xf numFmtId="49" fontId="5" fillId="0" borderId="0" xfId="3" applyNumberFormat="1" applyFont="1" applyFill="1" applyBorder="1" applyAlignment="1">
      <alignment horizontal="left" vertical="center"/>
    </xf>
    <xf numFmtId="49" fontId="5" fillId="0" borderId="0" xfId="3" applyNumberFormat="1" applyFont="1" applyFill="1" applyBorder="1" applyAlignment="1">
      <alignment horizontal="left" vertical="center" wrapText="1"/>
    </xf>
    <xf numFmtId="0" fontId="9" fillId="0" borderId="0" xfId="3" applyNumberFormat="1" applyFont="1" applyAlignment="1">
      <alignment horizontal="left" vertical="center"/>
    </xf>
    <xf numFmtId="0" fontId="5" fillId="0" borderId="0" xfId="3" applyFont="1" applyFill="1" applyBorder="1" applyAlignment="1">
      <alignment vertical="center"/>
    </xf>
    <xf numFmtId="0" fontId="3" fillId="0" borderId="0" xfId="3" applyNumberFormat="1" applyFont="1" applyFill="1" applyBorder="1" applyAlignment="1">
      <alignment vertical="center"/>
    </xf>
    <xf numFmtId="49" fontId="3" fillId="0" borderId="0" xfId="3" applyNumberFormat="1" applyFont="1" applyFill="1" applyBorder="1" applyAlignment="1">
      <alignment horizontal="center" vertical="center"/>
    </xf>
    <xf numFmtId="0" fontId="3" fillId="0" borderId="0" xfId="3" applyNumberFormat="1" applyFont="1" applyFill="1" applyBorder="1" applyAlignment="1">
      <alignment horizontal="center" vertical="center"/>
    </xf>
    <xf numFmtId="0" fontId="5" fillId="0" borderId="0" xfId="3" quotePrefix="1" applyNumberFormat="1" applyFont="1" applyFill="1" applyBorder="1" applyAlignment="1">
      <alignment vertical="center"/>
    </xf>
    <xf numFmtId="49" fontId="11" fillId="0" borderId="0" xfId="3" applyNumberFormat="1" applyFont="1" applyFill="1" applyBorder="1" applyAlignment="1">
      <alignment vertical="center"/>
    </xf>
    <xf numFmtId="0" fontId="20" fillId="0" borderId="27" xfId="3" applyNumberFormat="1" applyFont="1" applyFill="1" applyBorder="1" applyAlignment="1">
      <alignment horizontal="left" vertical="center"/>
    </xf>
    <xf numFmtId="0" fontId="20" fillId="0" borderId="28" xfId="3" applyNumberFormat="1" applyFont="1" applyFill="1" applyBorder="1" applyAlignment="1">
      <alignment horizontal="left" vertical="center"/>
    </xf>
    <xf numFmtId="0" fontId="20" fillId="0" borderId="29" xfId="3" applyNumberFormat="1" applyFont="1" applyFill="1" applyBorder="1" applyAlignment="1">
      <alignment horizontal="left" vertical="center"/>
    </xf>
    <xf numFmtId="0" fontId="8" fillId="0" borderId="30" xfId="3" applyNumberFormat="1" applyFont="1" applyFill="1" applyBorder="1" applyAlignment="1">
      <alignment vertical="center"/>
    </xf>
    <xf numFmtId="0" fontId="8" fillId="0" borderId="31" xfId="3" applyNumberFormat="1" applyFont="1" applyFill="1" applyBorder="1" applyAlignment="1">
      <alignment vertical="center"/>
    </xf>
    <xf numFmtId="0" fontId="8" fillId="0" borderId="31" xfId="3" applyFont="1" applyFill="1" applyBorder="1" applyAlignment="1">
      <alignment vertical="center" wrapText="1"/>
    </xf>
    <xf numFmtId="0" fontId="8" fillId="0" borderId="31" xfId="3" applyNumberFormat="1" applyFont="1" applyFill="1" applyBorder="1" applyAlignment="1">
      <alignment horizontal="right" vertical="center"/>
    </xf>
    <xf numFmtId="0" fontId="8" fillId="0" borderId="0" xfId="3" applyNumberFormat="1" applyFont="1" applyBorder="1" applyAlignment="1">
      <alignment vertical="center"/>
    </xf>
    <xf numFmtId="0" fontId="23" fillId="0" borderId="0" xfId="3" applyFont="1" applyFill="1" applyBorder="1" applyAlignment="1">
      <alignment horizontal="left" vertical="center" wrapText="1"/>
    </xf>
    <xf numFmtId="166" fontId="8" fillId="0" borderId="0" xfId="3" applyNumberFormat="1" applyFont="1" applyFill="1" applyBorder="1" applyAlignment="1">
      <alignment horizontal="center" vertical="center"/>
    </xf>
    <xf numFmtId="0" fontId="20" fillId="0" borderId="31" xfId="3" applyNumberFormat="1" applyFont="1" applyBorder="1" applyAlignment="1">
      <alignment vertical="center"/>
    </xf>
    <xf numFmtId="0" fontId="8" fillId="0" borderId="16" xfId="3" applyNumberFormat="1" applyFont="1" applyFill="1" applyBorder="1" applyAlignment="1">
      <alignment vertical="center"/>
    </xf>
    <xf numFmtId="3" fontId="24" fillId="2" borderId="4" xfId="1" applyNumberFormat="1" applyFont="1" applyFill="1" applyBorder="1" applyAlignment="1">
      <alignment horizontal="center" vertical="center" textRotation="90"/>
    </xf>
    <xf numFmtId="3" fontId="24" fillId="2" borderId="9" xfId="1" applyNumberFormat="1" applyFont="1" applyFill="1" applyBorder="1" applyAlignment="1">
      <alignment horizontal="center" vertical="center"/>
    </xf>
    <xf numFmtId="0" fontId="23" fillId="0" borderId="4" xfId="3" applyNumberFormat="1" applyFont="1" applyFill="1" applyBorder="1" applyAlignment="1">
      <alignment horizontal="center" vertical="center"/>
    </xf>
    <xf numFmtId="49" fontId="23" fillId="0" borderId="5" xfId="3" applyNumberFormat="1" applyFont="1" applyFill="1" applyBorder="1" applyAlignment="1">
      <alignment horizontal="center" vertical="center"/>
    </xf>
    <xf numFmtId="3" fontId="23" fillId="0" borderId="6" xfId="3" applyNumberFormat="1" applyFont="1" applyFill="1" applyBorder="1" applyAlignment="1">
      <alignment horizontal="center" vertical="center"/>
    </xf>
    <xf numFmtId="0" fontId="23" fillId="3" borderId="13" xfId="3" applyNumberFormat="1" applyFont="1" applyFill="1" applyBorder="1" applyAlignment="1">
      <alignment horizontal="center" vertical="center"/>
    </xf>
    <xf numFmtId="49" fontId="23" fillId="3" borderId="14" xfId="3" applyNumberFormat="1" applyFont="1" applyFill="1" applyBorder="1" applyAlignment="1">
      <alignment horizontal="center" vertical="center"/>
    </xf>
    <xf numFmtId="0" fontId="23" fillId="0" borderId="13" xfId="3" applyNumberFormat="1" applyFont="1" applyFill="1" applyBorder="1" applyAlignment="1">
      <alignment horizontal="center" vertical="center"/>
    </xf>
    <xf numFmtId="49" fontId="23" fillId="0" borderId="14" xfId="3" applyNumberFormat="1" applyFont="1" applyFill="1" applyBorder="1" applyAlignment="1">
      <alignment horizontal="center" vertical="center"/>
    </xf>
    <xf numFmtId="3" fontId="23" fillId="0" borderId="15" xfId="3" applyNumberFormat="1" applyFont="1" applyFill="1" applyBorder="1" applyAlignment="1">
      <alignment horizontal="center" vertical="center"/>
    </xf>
    <xf numFmtId="3" fontId="23" fillId="3" borderId="15" xfId="3" applyNumberFormat="1" applyFont="1" applyFill="1" applyBorder="1" applyAlignment="1">
      <alignment horizontal="center" vertical="center"/>
    </xf>
    <xf numFmtId="0" fontId="26" fillId="0" borderId="0" xfId="1" applyNumberFormat="1" applyFont="1" applyBorder="1" applyAlignment="1">
      <alignment horizontal="left" vertical="center"/>
    </xf>
    <xf numFmtId="0" fontId="23" fillId="0" borderId="0" xfId="1" applyNumberFormat="1" applyFont="1" applyFill="1" applyBorder="1" applyAlignment="1">
      <alignment horizontal="left" vertical="center"/>
    </xf>
    <xf numFmtId="0" fontId="23" fillId="0" borderId="0" xfId="1" applyFont="1" applyFill="1" applyAlignment="1">
      <alignment vertical="center"/>
    </xf>
    <xf numFmtId="0" fontId="26" fillId="0" borderId="0" xfId="1" applyFont="1" applyBorder="1" applyAlignment="1">
      <alignment horizontal="right" vertical="center"/>
    </xf>
    <xf numFmtId="49" fontId="23" fillId="0" borderId="0" xfId="1" applyNumberFormat="1" applyFont="1" applyBorder="1" applyAlignment="1">
      <alignment horizontal="right" vertical="center"/>
    </xf>
    <xf numFmtId="0" fontId="23" fillId="0" borderId="0" xfId="1" applyNumberFormat="1" applyFont="1" applyBorder="1" applyAlignment="1">
      <alignment horizontal="right" vertical="center"/>
    </xf>
    <xf numFmtId="0" fontId="24" fillId="0" borderId="0" xfId="1" applyNumberFormat="1" applyFont="1" applyFill="1" applyAlignment="1">
      <alignment horizontal="right" vertical="center"/>
    </xf>
    <xf numFmtId="3" fontId="23" fillId="0" borderId="13" xfId="5" applyNumberFormat="1" applyFont="1" applyFill="1" applyBorder="1" applyAlignment="1">
      <alignment horizontal="center" vertical="center"/>
    </xf>
    <xf numFmtId="3" fontId="23" fillId="3" borderId="13" xfId="5" applyNumberFormat="1" applyFont="1" applyFill="1" applyBorder="1" applyAlignment="1">
      <alignment horizontal="center" vertical="center"/>
    </xf>
    <xf numFmtId="3" fontId="23" fillId="3" borderId="15" xfId="1" applyNumberFormat="1" applyFont="1" applyFill="1" applyBorder="1" applyAlignment="1">
      <alignment horizontal="center" vertical="center"/>
    </xf>
    <xf numFmtId="3" fontId="23" fillId="0" borderId="15" xfId="1" applyNumberFormat="1" applyFont="1" applyFill="1" applyBorder="1" applyAlignment="1">
      <alignment horizontal="center" vertical="center"/>
    </xf>
    <xf numFmtId="3" fontId="23" fillId="0" borderId="9" xfId="5" applyNumberFormat="1" applyFont="1" applyFill="1" applyBorder="1" applyAlignment="1">
      <alignment horizontal="center" vertical="center"/>
    </xf>
    <xf numFmtId="0" fontId="22" fillId="0" borderId="0" xfId="3" applyNumberFormat="1" applyFont="1" applyBorder="1" applyAlignment="1">
      <alignment vertical="center"/>
    </xf>
    <xf numFmtId="0" fontId="20" fillId="0" borderId="25" xfId="3" applyNumberFormat="1" applyFont="1" applyBorder="1" applyAlignment="1">
      <alignment horizontal="left" vertical="center"/>
    </xf>
    <xf numFmtId="0" fontId="20" fillId="0" borderId="0" xfId="3" applyNumberFormat="1" applyFont="1" applyBorder="1" applyAlignment="1">
      <alignment horizontal="left" vertical="center"/>
    </xf>
    <xf numFmtId="0" fontId="20" fillId="0" borderId="26" xfId="3" applyNumberFormat="1" applyFont="1" applyBorder="1" applyAlignment="1">
      <alignment horizontal="left" vertical="center"/>
    </xf>
    <xf numFmtId="0" fontId="23" fillId="0" borderId="13" xfId="1" applyNumberFormat="1" applyFont="1" applyFill="1" applyBorder="1" applyAlignment="1">
      <alignment horizontal="center" vertical="center"/>
    </xf>
    <xf numFmtId="49" fontId="23" fillId="0" borderId="14" xfId="1" applyNumberFormat="1" applyFont="1" applyFill="1" applyBorder="1" applyAlignment="1">
      <alignment horizontal="center" vertical="center"/>
    </xf>
    <xf numFmtId="3" fontId="23" fillId="3" borderId="15" xfId="5" applyNumberFormat="1" applyFont="1" applyFill="1" applyBorder="1" applyAlignment="1">
      <alignment horizontal="center" vertical="center"/>
    </xf>
    <xf numFmtId="3" fontId="23" fillId="3" borderId="13" xfId="3" applyNumberFormat="1" applyFont="1" applyFill="1" applyBorder="1" applyAlignment="1">
      <alignment horizontal="center" vertical="center"/>
    </xf>
    <xf numFmtId="0" fontId="24" fillId="3" borderId="12" xfId="3" applyNumberFormat="1" applyFont="1" applyFill="1" applyBorder="1" applyAlignment="1">
      <alignment horizontal="left" vertical="center"/>
    </xf>
    <xf numFmtId="0" fontId="23" fillId="3" borderId="3" xfId="3" applyNumberFormat="1" applyFont="1" applyFill="1" applyBorder="1" applyAlignment="1">
      <alignment horizontal="center" vertical="center"/>
    </xf>
    <xf numFmtId="0" fontId="23" fillId="3" borderId="4" xfId="3" applyNumberFormat="1" applyFont="1" applyFill="1" applyBorder="1" applyAlignment="1">
      <alignment horizontal="center" vertical="center"/>
    </xf>
    <xf numFmtId="3" fontId="23" fillId="3" borderId="4" xfId="5" applyNumberFormat="1" applyFont="1" applyFill="1" applyBorder="1" applyAlignment="1">
      <alignment horizontal="center" vertical="center"/>
    </xf>
    <xf numFmtId="0" fontId="23" fillId="0" borderId="8" xfId="3" applyNumberFormat="1" applyFont="1" applyFill="1" applyBorder="1" applyAlignment="1">
      <alignment horizontal="center" vertical="center"/>
    </xf>
    <xf numFmtId="0" fontId="23" fillId="0" borderId="9" xfId="3" applyNumberFormat="1" applyFont="1" applyFill="1" applyBorder="1" applyAlignment="1">
      <alignment horizontal="center" vertical="center"/>
    </xf>
    <xf numFmtId="49" fontId="23" fillId="3" borderId="34" xfId="3" applyNumberFormat="1" applyFont="1" applyFill="1" applyBorder="1" applyAlignment="1">
      <alignment horizontal="center" vertical="center"/>
    </xf>
    <xf numFmtId="49" fontId="23" fillId="0" borderId="35" xfId="3" applyNumberFormat="1" applyFont="1" applyFill="1" applyBorder="1" applyAlignment="1">
      <alignment horizontal="center" vertical="center"/>
    </xf>
    <xf numFmtId="3" fontId="23" fillId="3" borderId="3" xfId="5" applyNumberFormat="1" applyFont="1" applyFill="1" applyBorder="1" applyAlignment="1">
      <alignment horizontal="center" vertical="center"/>
    </xf>
    <xf numFmtId="3" fontId="23" fillId="0" borderId="8" xfId="5" applyNumberFormat="1" applyFont="1" applyFill="1" applyBorder="1" applyAlignment="1">
      <alignment horizontal="center" vertical="center"/>
    </xf>
    <xf numFmtId="3" fontId="23" fillId="3" borderId="34" xfId="5" applyNumberFormat="1" applyFont="1" applyFill="1" applyBorder="1" applyAlignment="1">
      <alignment horizontal="center" vertical="center"/>
    </xf>
    <xf numFmtId="3" fontId="23" fillId="0" borderId="35" xfId="5" applyNumberFormat="1" applyFont="1" applyFill="1" applyBorder="1" applyAlignment="1">
      <alignment horizontal="center" vertical="center"/>
    </xf>
    <xf numFmtId="3" fontId="23" fillId="3" borderId="6" xfId="5" applyNumberFormat="1" applyFont="1" applyFill="1" applyBorder="1" applyAlignment="1">
      <alignment horizontal="center" vertical="center"/>
    </xf>
    <xf numFmtId="3" fontId="23" fillId="0" borderId="11" xfId="3" applyNumberFormat="1" applyFont="1" applyFill="1" applyBorder="1" applyAlignment="1">
      <alignment horizontal="center" vertical="center"/>
    </xf>
    <xf numFmtId="0" fontId="24" fillId="0" borderId="17" xfId="3" applyNumberFormat="1" applyFont="1" applyFill="1" applyBorder="1" applyAlignment="1">
      <alignment horizontal="left" vertical="center"/>
    </xf>
    <xf numFmtId="0" fontId="20" fillId="0" borderId="25" xfId="3" applyNumberFormat="1" applyFont="1" applyFill="1" applyBorder="1" applyAlignment="1">
      <alignment horizontal="left" vertical="center"/>
    </xf>
    <xf numFmtId="0" fontId="20" fillId="0" borderId="0" xfId="3" applyNumberFormat="1" applyFont="1" applyFill="1" applyBorder="1" applyAlignment="1">
      <alignment horizontal="left" vertical="center"/>
    </xf>
    <xf numFmtId="0" fontId="20" fillId="0" borderId="26" xfId="3" applyNumberFormat="1" applyFont="1" applyFill="1" applyBorder="1" applyAlignment="1">
      <alignment horizontal="left" vertical="center"/>
    </xf>
    <xf numFmtId="0" fontId="20" fillId="0" borderId="0" xfId="3" applyNumberFormat="1" applyFont="1" applyFill="1" applyBorder="1" applyAlignment="1">
      <alignment horizontal="center" vertical="center"/>
    </xf>
    <xf numFmtId="49" fontId="24" fillId="2" borderId="9" xfId="1" applyNumberFormat="1" applyFont="1" applyFill="1" applyBorder="1" applyAlignment="1">
      <alignment horizontal="center" vertical="center"/>
    </xf>
    <xf numFmtId="0" fontId="21" fillId="3" borderId="19" xfId="3" applyNumberFormat="1" applyFont="1" applyFill="1" applyBorder="1" applyAlignment="1">
      <alignment horizontal="center" vertical="center"/>
    </xf>
    <xf numFmtId="0" fontId="21" fillId="3" borderId="20" xfId="3" applyNumberFormat="1" applyFont="1" applyFill="1" applyBorder="1" applyAlignment="1">
      <alignment horizontal="center" vertical="center"/>
    </xf>
    <xf numFmtId="0" fontId="21" fillId="3" borderId="21" xfId="3" applyNumberFormat="1" applyFont="1" applyFill="1" applyBorder="1" applyAlignment="1">
      <alignment horizontal="center" vertical="center"/>
    </xf>
    <xf numFmtId="49" fontId="20" fillId="0" borderId="0" xfId="1" applyNumberFormat="1" applyFont="1" applyBorder="1" applyAlignment="1">
      <alignment horizontal="left" vertical="center" wrapText="1"/>
    </xf>
    <xf numFmtId="49" fontId="20" fillId="0" borderId="0" xfId="1" applyNumberFormat="1" applyFont="1" applyBorder="1" applyAlignment="1">
      <alignment horizontal="left" vertical="center"/>
    </xf>
    <xf numFmtId="0" fontId="23" fillId="3" borderId="9" xfId="1" applyNumberFormat="1" applyFont="1" applyFill="1" applyBorder="1" applyAlignment="1">
      <alignment horizontal="center" vertical="center"/>
    </xf>
    <xf numFmtId="49" fontId="23" fillId="3" borderId="10" xfId="1" applyNumberFormat="1" applyFont="1" applyFill="1" applyBorder="1" applyAlignment="1">
      <alignment horizontal="center" vertical="center"/>
    </xf>
    <xf numFmtId="3" fontId="23" fillId="3" borderId="9" xfId="5" applyNumberFormat="1" applyFont="1" applyFill="1" applyBorder="1" applyAlignment="1">
      <alignment horizontal="center" vertical="center"/>
    </xf>
    <xf numFmtId="3" fontId="23" fillId="3" borderId="11" xfId="5" applyNumberFormat="1" applyFont="1" applyFill="1" applyBorder="1" applyAlignment="1">
      <alignment horizontal="center" vertical="center"/>
    </xf>
    <xf numFmtId="49" fontId="24" fillId="2" borderId="30" xfId="1" applyNumberFormat="1" applyFont="1" applyFill="1" applyBorder="1" applyAlignment="1">
      <alignment horizontal="center" vertical="center"/>
    </xf>
    <xf numFmtId="3" fontId="24" fillId="2" borderId="30" xfId="1" applyNumberFormat="1" applyFont="1" applyFill="1" applyBorder="1" applyAlignment="1">
      <alignment horizontal="center" vertical="center"/>
    </xf>
    <xf numFmtId="3" fontId="23" fillId="0" borderId="4" xfId="5" applyNumberFormat="1" applyFont="1" applyFill="1" applyBorder="1" applyAlignment="1">
      <alignment horizontal="center" vertical="center"/>
    </xf>
    <xf numFmtId="3" fontId="23" fillId="0" borderId="36" xfId="5" applyNumberFormat="1" applyFont="1" applyFill="1" applyBorder="1" applyAlignment="1">
      <alignment horizontal="center" vertical="center"/>
    </xf>
    <xf numFmtId="3" fontId="23" fillId="3" borderId="21" xfId="5" applyNumberFormat="1" applyFont="1" applyFill="1" applyBorder="1" applyAlignment="1">
      <alignment horizontal="center" vertical="center"/>
    </xf>
    <xf numFmtId="3" fontId="23" fillId="0" borderId="21" xfId="5" applyNumberFormat="1" applyFont="1" applyFill="1" applyBorder="1" applyAlignment="1">
      <alignment horizontal="center" vertical="center"/>
    </xf>
    <xf numFmtId="3" fontId="23" fillId="3" borderId="21" xfId="3" applyNumberFormat="1" applyFont="1" applyFill="1" applyBorder="1" applyAlignment="1">
      <alignment horizontal="center" vertical="center"/>
    </xf>
    <xf numFmtId="3" fontId="23" fillId="3" borderId="37" xfId="5" applyNumberFormat="1" applyFont="1" applyFill="1" applyBorder="1" applyAlignment="1">
      <alignment horizontal="center" vertical="center"/>
    </xf>
    <xf numFmtId="0" fontId="23" fillId="3" borderId="13" xfId="1" applyNumberFormat="1" applyFont="1" applyFill="1" applyBorder="1" applyAlignment="1">
      <alignment horizontal="center" vertical="center"/>
    </xf>
    <xf numFmtId="49" fontId="23" fillId="3" borderId="14" xfId="1" applyNumberFormat="1" applyFont="1" applyFill="1" applyBorder="1" applyAlignment="1">
      <alignment horizontal="center" vertical="center"/>
    </xf>
    <xf numFmtId="3" fontId="23" fillId="0" borderId="34" xfId="5" applyNumberFormat="1" applyFont="1" applyFill="1" applyBorder="1" applyAlignment="1">
      <alignment horizontal="center" vertical="center"/>
    </xf>
    <xf numFmtId="3" fontId="23" fillId="3" borderId="19" xfId="5" applyNumberFormat="1" applyFont="1" applyFill="1" applyBorder="1" applyAlignment="1">
      <alignment horizontal="center" vertical="center"/>
    </xf>
    <xf numFmtId="3" fontId="23" fillId="0" borderId="19" xfId="5" applyNumberFormat="1" applyFont="1" applyFill="1" applyBorder="1" applyAlignment="1">
      <alignment horizontal="center" vertical="center"/>
    </xf>
    <xf numFmtId="3" fontId="23" fillId="3" borderId="19" xfId="3" applyNumberFormat="1" applyFont="1" applyFill="1" applyBorder="1" applyAlignment="1">
      <alignment horizontal="center" vertical="center"/>
    </xf>
    <xf numFmtId="3" fontId="23" fillId="3" borderId="35" xfId="5" applyNumberFormat="1" applyFont="1" applyFill="1" applyBorder="1" applyAlignment="1">
      <alignment horizontal="center" vertical="center"/>
    </xf>
    <xf numFmtId="3" fontId="23" fillId="0" borderId="15" xfId="5" applyNumberFormat="1" applyFont="1" applyFill="1" applyBorder="1" applyAlignment="1">
      <alignment horizontal="center" vertical="center"/>
    </xf>
    <xf numFmtId="0" fontId="23" fillId="0" borderId="36" xfId="3" applyNumberFormat="1" applyFont="1" applyFill="1" applyBorder="1" applyAlignment="1">
      <alignment horizontal="center" vertical="center"/>
    </xf>
    <xf numFmtId="0" fontId="23" fillId="3" borderId="21" xfId="3" applyNumberFormat="1" applyFont="1" applyFill="1" applyBorder="1" applyAlignment="1">
      <alignment horizontal="center" vertical="center"/>
    </xf>
    <xf numFmtId="0" fontId="23" fillId="0" borderId="21" xfId="3" applyNumberFormat="1" applyFont="1" applyFill="1" applyBorder="1" applyAlignment="1">
      <alignment horizontal="center" vertical="center"/>
    </xf>
    <xf numFmtId="0" fontId="23" fillId="0" borderId="21" xfId="1" applyNumberFormat="1" applyFont="1" applyFill="1" applyBorder="1" applyAlignment="1">
      <alignment horizontal="center" vertical="center"/>
    </xf>
    <xf numFmtId="0" fontId="23" fillId="3" borderId="21" xfId="1" applyNumberFormat="1" applyFont="1" applyFill="1" applyBorder="1" applyAlignment="1">
      <alignment horizontal="center" vertical="center"/>
    </xf>
    <xf numFmtId="0" fontId="23" fillId="3" borderId="37" xfId="1" applyNumberFormat="1" applyFont="1" applyFill="1" applyBorder="1" applyAlignment="1">
      <alignment horizontal="center" vertical="center"/>
    </xf>
    <xf numFmtId="0" fontId="24" fillId="0" borderId="6" xfId="3" applyNumberFormat="1" applyFont="1" applyFill="1" applyBorder="1" applyAlignment="1">
      <alignment horizontal="left" vertical="center"/>
    </xf>
    <xf numFmtId="0" fontId="24" fillId="3" borderId="15" xfId="3" applyNumberFormat="1" applyFont="1" applyFill="1" applyBorder="1" applyAlignment="1">
      <alignment horizontal="left" vertical="center"/>
    </xf>
    <xf numFmtId="0" fontId="24" fillId="0" borderId="15" xfId="3" applyNumberFormat="1" applyFont="1" applyFill="1" applyBorder="1" applyAlignment="1">
      <alignment horizontal="left" vertical="center"/>
    </xf>
    <xf numFmtId="0" fontId="24" fillId="0" borderId="15" xfId="1" applyNumberFormat="1" applyFont="1" applyFill="1" applyBorder="1" applyAlignment="1">
      <alignment horizontal="left" vertical="center"/>
    </xf>
    <xf numFmtId="0" fontId="24" fillId="3" borderId="15" xfId="1" applyNumberFormat="1" applyFont="1" applyFill="1" applyBorder="1" applyAlignment="1">
      <alignment horizontal="left" vertical="center"/>
    </xf>
    <xf numFmtId="0" fontId="24" fillId="3" borderId="11" xfId="1" applyNumberFormat="1" applyFont="1" applyFill="1" applyBorder="1" applyAlignment="1">
      <alignment horizontal="left" vertical="center"/>
    </xf>
    <xf numFmtId="0" fontId="20" fillId="0" borderId="25" xfId="3" applyNumberFormat="1" applyFont="1" applyFill="1" applyBorder="1" applyAlignment="1">
      <alignment horizontal="left" vertical="center"/>
    </xf>
    <xf numFmtId="0" fontId="20" fillId="0" borderId="0" xfId="3" applyNumberFormat="1" applyFont="1" applyFill="1" applyBorder="1" applyAlignment="1">
      <alignment horizontal="left" vertical="center"/>
    </xf>
    <xf numFmtId="0" fontId="20" fillId="0" borderId="26" xfId="3" applyNumberFormat="1" applyFont="1" applyFill="1" applyBorder="1" applyAlignment="1">
      <alignment horizontal="left" vertical="center"/>
    </xf>
    <xf numFmtId="0" fontId="20" fillId="0" borderId="25" xfId="3" applyNumberFormat="1" applyFont="1" applyBorder="1" applyAlignment="1">
      <alignment horizontal="center" vertical="center"/>
    </xf>
    <xf numFmtId="0" fontId="20" fillId="0" borderId="0" xfId="3" applyNumberFormat="1" applyFont="1" applyBorder="1" applyAlignment="1">
      <alignment horizontal="center" vertical="center"/>
    </xf>
    <xf numFmtId="0" fontId="20" fillId="0" borderId="26" xfId="3" applyNumberFormat="1" applyFont="1" applyBorder="1" applyAlignment="1">
      <alignment horizontal="center" vertical="center"/>
    </xf>
    <xf numFmtId="0" fontId="20" fillId="0" borderId="27" xfId="3" applyNumberFormat="1" applyFont="1" applyFill="1" applyBorder="1" applyAlignment="1">
      <alignment horizontal="left" vertical="center"/>
    </xf>
    <xf numFmtId="0" fontId="20" fillId="0" borderId="28" xfId="3" applyNumberFormat="1" applyFont="1" applyFill="1" applyBorder="1" applyAlignment="1">
      <alignment horizontal="left" vertical="center"/>
    </xf>
    <xf numFmtId="0" fontId="20" fillId="0" borderId="29" xfId="3" applyNumberFormat="1" applyFont="1" applyFill="1" applyBorder="1" applyAlignment="1">
      <alignment horizontal="left" vertical="center"/>
    </xf>
    <xf numFmtId="164" fontId="8" fillId="0" borderId="25" xfId="3" applyNumberFormat="1" applyFont="1" applyFill="1" applyBorder="1" applyAlignment="1">
      <alignment horizontal="center" vertical="center"/>
    </xf>
    <xf numFmtId="164" fontId="8" fillId="0" borderId="0" xfId="3" applyNumberFormat="1" applyFont="1" applyFill="1" applyBorder="1" applyAlignment="1">
      <alignment horizontal="center" vertical="center"/>
    </xf>
    <xf numFmtId="164" fontId="8" fillId="0" borderId="26" xfId="3" applyNumberFormat="1" applyFont="1" applyFill="1" applyBorder="1" applyAlignment="1">
      <alignment horizontal="center" vertical="center"/>
    </xf>
    <xf numFmtId="49" fontId="8" fillId="0" borderId="25" xfId="3" applyNumberFormat="1" applyFont="1" applyFill="1" applyBorder="1" applyAlignment="1">
      <alignment horizontal="center" vertical="center"/>
    </xf>
    <xf numFmtId="49" fontId="8" fillId="0" borderId="0" xfId="3" applyNumberFormat="1" applyFont="1" applyFill="1" applyBorder="1" applyAlignment="1">
      <alignment horizontal="center" vertical="center"/>
    </xf>
    <xf numFmtId="49" fontId="8" fillId="0" borderId="26" xfId="3" applyNumberFormat="1" applyFont="1" applyFill="1" applyBorder="1" applyAlignment="1">
      <alignment horizontal="center" vertical="center"/>
    </xf>
    <xf numFmtId="49" fontId="8" fillId="0" borderId="25" xfId="3" applyNumberFormat="1" applyFont="1" applyFill="1" applyBorder="1" applyAlignment="1">
      <alignment horizontal="center" vertical="center" wrapText="1"/>
    </xf>
    <xf numFmtId="49" fontId="8" fillId="0" borderId="0" xfId="3" applyNumberFormat="1" applyFont="1" applyFill="1" applyBorder="1" applyAlignment="1">
      <alignment horizontal="center" vertical="center" wrapText="1"/>
    </xf>
    <xf numFmtId="49" fontId="8" fillId="0" borderId="26" xfId="3" applyNumberFormat="1" applyFont="1" applyFill="1" applyBorder="1" applyAlignment="1">
      <alignment horizontal="center" vertical="center" wrapText="1"/>
    </xf>
    <xf numFmtId="49" fontId="8" fillId="0" borderId="22" xfId="3" applyNumberFormat="1" applyFont="1" applyFill="1" applyBorder="1" applyAlignment="1">
      <alignment horizontal="center" vertical="center"/>
    </xf>
    <xf numFmtId="49" fontId="8" fillId="0" borderId="23" xfId="3" applyNumberFormat="1" applyFont="1" applyFill="1" applyBorder="1" applyAlignment="1">
      <alignment horizontal="center" vertical="center"/>
    </xf>
    <xf numFmtId="49" fontId="8" fillId="0" borderId="24" xfId="3" applyNumberFormat="1" applyFont="1" applyFill="1" applyBorder="1" applyAlignment="1">
      <alignment horizontal="center" vertical="center"/>
    </xf>
    <xf numFmtId="164" fontId="8" fillId="0" borderId="27" xfId="3" applyNumberFormat="1" applyFont="1" applyFill="1" applyBorder="1" applyAlignment="1">
      <alignment horizontal="center" vertical="center"/>
    </xf>
    <xf numFmtId="164" fontId="8" fillId="0" borderId="28" xfId="3" applyNumberFormat="1" applyFont="1" applyFill="1" applyBorder="1" applyAlignment="1">
      <alignment horizontal="center" vertical="center"/>
    </xf>
    <xf numFmtId="164" fontId="8" fillId="0" borderId="29" xfId="3" applyNumberFormat="1" applyFont="1" applyFill="1" applyBorder="1" applyAlignment="1">
      <alignment horizontal="center" vertical="center"/>
    </xf>
    <xf numFmtId="49" fontId="8" fillId="0" borderId="27" xfId="3" applyNumberFormat="1" applyFont="1" applyFill="1" applyBorder="1" applyAlignment="1">
      <alignment horizontal="center" vertical="center"/>
    </xf>
    <xf numFmtId="49" fontId="8" fillId="0" borderId="28" xfId="3" applyNumberFormat="1" applyFont="1" applyFill="1" applyBorder="1" applyAlignment="1">
      <alignment horizontal="center" vertical="center"/>
    </xf>
    <xf numFmtId="49" fontId="8" fillId="0" borderId="29" xfId="3" applyNumberFormat="1" applyFont="1" applyFill="1" applyBorder="1" applyAlignment="1">
      <alignment horizontal="center" vertical="center"/>
    </xf>
    <xf numFmtId="0" fontId="23" fillId="0" borderId="25" xfId="3" applyFont="1" applyBorder="1" applyAlignment="1">
      <alignment horizontal="left" vertical="center"/>
    </xf>
    <xf numFmtId="0" fontId="23" fillId="0" borderId="0" xfId="3" applyFont="1" applyBorder="1" applyAlignment="1">
      <alignment horizontal="left" vertical="center"/>
    </xf>
    <xf numFmtId="0" fontId="23" fillId="0" borderId="26" xfId="3" applyFont="1" applyBorder="1" applyAlignment="1">
      <alignment horizontal="left" vertical="center"/>
    </xf>
    <xf numFmtId="0" fontId="23" fillId="0" borderId="25" xfId="3" applyFont="1" applyFill="1" applyBorder="1" applyAlignment="1">
      <alignment horizontal="left" vertical="center"/>
    </xf>
    <xf numFmtId="0" fontId="23" fillId="0" borderId="0" xfId="3" applyFont="1" applyFill="1" applyBorder="1" applyAlignment="1">
      <alignment horizontal="left" vertical="center"/>
    </xf>
    <xf numFmtId="0" fontId="23" fillId="0" borderId="26" xfId="3" applyFont="1" applyFill="1" applyBorder="1" applyAlignment="1">
      <alignment horizontal="left" vertical="center"/>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29" xfId="3" applyFont="1" applyFill="1" applyBorder="1" applyAlignment="1">
      <alignment horizontal="left" vertical="center" wrapText="1"/>
    </xf>
    <xf numFmtId="0" fontId="20" fillId="4" borderId="19" xfId="3" applyFont="1" applyFill="1" applyBorder="1" applyAlignment="1">
      <alignment horizontal="center" vertical="center"/>
    </xf>
    <xf numFmtId="0" fontId="20" fillId="4" borderId="21" xfId="3" applyFont="1" applyFill="1" applyBorder="1" applyAlignment="1">
      <alignment horizontal="center" vertical="center"/>
    </xf>
    <xf numFmtId="0" fontId="23" fillId="0" borderId="22" xfId="3" applyFont="1" applyBorder="1" applyAlignment="1">
      <alignment horizontal="left" vertical="center"/>
    </xf>
    <xf numFmtId="0" fontId="23" fillId="0" borderId="23" xfId="3" applyFont="1" applyBorder="1" applyAlignment="1">
      <alignment horizontal="left" vertical="center"/>
    </xf>
    <xf numFmtId="0" fontId="23" fillId="0" borderId="24" xfId="3" applyFont="1" applyBorder="1" applyAlignment="1">
      <alignment horizontal="left" vertical="center"/>
    </xf>
    <xf numFmtId="165" fontId="8" fillId="0" borderId="22" xfId="3" applyNumberFormat="1" applyFont="1" applyFill="1" applyBorder="1" applyAlignment="1">
      <alignment horizontal="center" vertical="center"/>
    </xf>
    <xf numFmtId="165" fontId="8" fillId="0" borderId="24" xfId="3" applyNumberFormat="1" applyFont="1" applyFill="1" applyBorder="1" applyAlignment="1">
      <alignment horizontal="center" vertical="center"/>
    </xf>
    <xf numFmtId="0" fontId="8" fillId="0" borderId="7" xfId="3" applyNumberFormat="1" applyFont="1" applyFill="1" applyBorder="1" applyAlignment="1">
      <alignment horizontal="center" vertical="center"/>
    </xf>
    <xf numFmtId="0" fontId="8" fillId="0" borderId="1" xfId="3" applyNumberFormat="1" applyFont="1" applyFill="1" applyBorder="1" applyAlignment="1">
      <alignment horizontal="center" vertical="center"/>
    </xf>
    <xf numFmtId="0" fontId="8" fillId="0" borderId="33" xfId="3" applyNumberFormat="1" applyFont="1" applyFill="1" applyBorder="1" applyAlignment="1">
      <alignment horizontal="center" vertical="center"/>
    </xf>
    <xf numFmtId="0" fontId="8" fillId="0" borderId="2" xfId="3" applyNumberFormat="1" applyFont="1" applyFill="1" applyBorder="1" applyAlignment="1">
      <alignment horizontal="center" vertical="center"/>
    </xf>
    <xf numFmtId="0" fontId="8" fillId="0" borderId="18" xfId="3" applyNumberFormat="1" applyFont="1" applyFill="1" applyBorder="1" applyAlignment="1">
      <alignment horizontal="center" vertical="center"/>
    </xf>
    <xf numFmtId="0" fontId="8" fillId="0" borderId="32" xfId="3" applyNumberFormat="1" applyFont="1" applyFill="1" applyBorder="1" applyAlignment="1">
      <alignment horizontal="center" vertical="center"/>
    </xf>
    <xf numFmtId="0" fontId="5" fillId="0" borderId="25" xfId="3" applyNumberFormat="1" applyFont="1" applyFill="1" applyBorder="1" applyAlignment="1">
      <alignment horizontal="left" vertical="center" wrapText="1"/>
    </xf>
    <xf numFmtId="0" fontId="5" fillId="0" borderId="0" xfId="3" applyNumberFormat="1" applyFont="1" applyFill="1" applyBorder="1" applyAlignment="1">
      <alignment horizontal="left" vertical="center" wrapText="1"/>
    </xf>
    <xf numFmtId="0" fontId="5" fillId="0" borderId="27" xfId="3" applyNumberFormat="1" applyFont="1" applyFill="1" applyBorder="1" applyAlignment="1">
      <alignment horizontal="left" vertical="center" wrapText="1"/>
    </xf>
    <xf numFmtId="0" fontId="5" fillId="0" borderId="28" xfId="3" applyNumberFormat="1" applyFont="1" applyFill="1" applyBorder="1" applyAlignment="1">
      <alignment horizontal="left" vertical="center" wrapText="1"/>
    </xf>
    <xf numFmtId="0" fontId="20" fillId="4" borderId="22" xfId="3" applyNumberFormat="1" applyFont="1" applyFill="1" applyBorder="1" applyAlignment="1">
      <alignment horizontal="center" vertical="center"/>
    </xf>
    <xf numFmtId="0" fontId="20" fillId="4" borderId="27" xfId="3" applyNumberFormat="1" applyFont="1" applyFill="1" applyBorder="1" applyAlignment="1">
      <alignment horizontal="center" vertical="center"/>
    </xf>
    <xf numFmtId="0" fontId="20" fillId="4" borderId="23" xfId="3" applyNumberFormat="1" applyFont="1" applyFill="1" applyBorder="1" applyAlignment="1">
      <alignment horizontal="center" vertical="center"/>
    </xf>
    <xf numFmtId="0" fontId="20" fillId="4" borderId="24" xfId="3" applyNumberFormat="1" applyFont="1" applyFill="1" applyBorder="1" applyAlignment="1">
      <alignment horizontal="center" vertical="center"/>
    </xf>
    <xf numFmtId="0" fontId="20" fillId="4" borderId="28" xfId="3" applyNumberFormat="1" applyFont="1" applyFill="1" applyBorder="1" applyAlignment="1">
      <alignment horizontal="center" vertical="center"/>
    </xf>
    <xf numFmtId="0" fontId="20" fillId="4" borderId="29" xfId="3" applyNumberFormat="1" applyFont="1" applyFill="1" applyBorder="1" applyAlignment="1">
      <alignment horizontal="center" vertical="center"/>
    </xf>
    <xf numFmtId="0" fontId="20" fillId="4" borderId="19" xfId="3" applyNumberFormat="1" applyFont="1" applyFill="1" applyBorder="1" applyAlignment="1">
      <alignment horizontal="center" vertical="center"/>
    </xf>
    <xf numFmtId="0" fontId="20" fillId="4" borderId="20" xfId="3" applyNumberFormat="1" applyFont="1" applyFill="1" applyBorder="1" applyAlignment="1">
      <alignment horizontal="center" vertical="center"/>
    </xf>
    <xf numFmtId="0" fontId="20" fillId="4" borderId="21" xfId="3" applyNumberFormat="1" applyFont="1" applyFill="1" applyBorder="1" applyAlignment="1">
      <alignment horizontal="center" vertical="center"/>
    </xf>
    <xf numFmtId="0" fontId="20" fillId="0" borderId="25" xfId="3" applyNumberFormat="1" applyFont="1" applyFill="1" applyBorder="1" applyAlignment="1">
      <alignment horizontal="center" vertical="center"/>
    </xf>
    <xf numFmtId="0" fontId="20" fillId="0" borderId="0" xfId="3" applyNumberFormat="1" applyFont="1" applyFill="1" applyBorder="1" applyAlignment="1">
      <alignment horizontal="center" vertical="center"/>
    </xf>
    <xf numFmtId="0" fontId="20" fillId="0" borderId="26" xfId="3" applyNumberFormat="1" applyFont="1" applyFill="1" applyBorder="1" applyAlignment="1">
      <alignment horizontal="center" vertical="center"/>
    </xf>
    <xf numFmtId="0" fontId="20" fillId="0" borderId="27" xfId="3" applyNumberFormat="1" applyFont="1" applyFill="1" applyBorder="1" applyAlignment="1">
      <alignment horizontal="center" vertical="center"/>
    </xf>
    <xf numFmtId="0" fontId="20" fillId="0" borderId="28" xfId="3" applyNumberFormat="1" applyFont="1" applyFill="1" applyBorder="1" applyAlignment="1">
      <alignment horizontal="center" vertical="center"/>
    </xf>
    <xf numFmtId="0" fontId="20" fillId="0" borderId="29" xfId="3" applyNumberFormat="1" applyFont="1" applyFill="1" applyBorder="1" applyAlignment="1">
      <alignment horizontal="center" vertical="center"/>
    </xf>
    <xf numFmtId="166" fontId="8" fillId="0" borderId="25" xfId="3" applyNumberFormat="1" applyFont="1" applyFill="1" applyBorder="1" applyAlignment="1">
      <alignment horizontal="center" vertical="center"/>
    </xf>
    <xf numFmtId="166" fontId="8" fillId="0" borderId="26" xfId="3" applyNumberFormat="1" applyFont="1" applyFill="1" applyBorder="1" applyAlignment="1">
      <alignment horizontal="center" vertical="center"/>
    </xf>
    <xf numFmtId="166" fontId="8" fillId="0" borderId="27" xfId="3" applyNumberFormat="1" applyFont="1" applyFill="1" applyBorder="1" applyAlignment="1">
      <alignment horizontal="center" vertical="center"/>
    </xf>
    <xf numFmtId="166" fontId="8" fillId="0" borderId="29" xfId="3" applyNumberFormat="1" applyFont="1" applyFill="1" applyBorder="1" applyAlignment="1">
      <alignment horizontal="center" vertical="center"/>
    </xf>
    <xf numFmtId="0" fontId="20" fillId="0" borderId="27" xfId="3" quotePrefix="1" applyNumberFormat="1" applyFont="1" applyFill="1" applyBorder="1" applyAlignment="1">
      <alignment horizontal="left" vertical="center"/>
    </xf>
    <xf numFmtId="0" fontId="20" fillId="0" borderId="28" xfId="3" quotePrefix="1" applyNumberFormat="1" applyFont="1" applyFill="1" applyBorder="1" applyAlignment="1">
      <alignment horizontal="left" vertical="center"/>
    </xf>
    <xf numFmtId="0" fontId="20" fillId="0" borderId="29" xfId="3" quotePrefix="1" applyNumberFormat="1" applyFont="1" applyFill="1" applyBorder="1" applyAlignment="1">
      <alignment horizontal="left" vertical="center"/>
    </xf>
    <xf numFmtId="0" fontId="8" fillId="0" borderId="22" xfId="3" applyNumberFormat="1" applyFont="1" applyFill="1" applyBorder="1" applyAlignment="1">
      <alignment horizontal="left" vertical="center"/>
    </xf>
    <xf numFmtId="0" fontId="8" fillId="0" borderId="23" xfId="3" applyNumberFormat="1" applyFont="1" applyFill="1" applyBorder="1" applyAlignment="1">
      <alignment horizontal="left" vertical="center"/>
    </xf>
    <xf numFmtId="0" fontId="20" fillId="0" borderId="25" xfId="3" quotePrefix="1" applyNumberFormat="1" applyFont="1" applyFill="1" applyBorder="1" applyAlignment="1">
      <alignment horizontal="left" vertical="center"/>
    </xf>
    <xf numFmtId="0" fontId="20" fillId="0" borderId="0" xfId="3" quotePrefix="1" applyNumberFormat="1" applyFont="1" applyFill="1" applyBorder="1" applyAlignment="1">
      <alignment horizontal="left" vertical="center"/>
    </xf>
    <xf numFmtId="0" fontId="20" fillId="0" borderId="26" xfId="3" quotePrefix="1" applyNumberFormat="1" applyFont="1" applyFill="1" applyBorder="1" applyAlignment="1">
      <alignment horizontal="left" vertical="center"/>
    </xf>
    <xf numFmtId="0" fontId="20" fillId="0" borderId="25" xfId="3" applyNumberFormat="1" applyFont="1" applyBorder="1" applyAlignment="1">
      <alignment horizontal="left" vertical="center"/>
    </xf>
    <xf numFmtId="0" fontId="20" fillId="0" borderId="0" xfId="3" applyNumberFormat="1" applyFont="1" applyBorder="1" applyAlignment="1">
      <alignment horizontal="left" vertical="center"/>
    </xf>
    <xf numFmtId="0" fontId="20" fillId="0" borderId="26" xfId="3" applyNumberFormat="1" applyFont="1" applyBorder="1" applyAlignment="1">
      <alignment horizontal="left" vertical="center"/>
    </xf>
    <xf numFmtId="0" fontId="20" fillId="0" borderId="28" xfId="3" applyFont="1" applyFill="1" applyBorder="1" applyAlignment="1">
      <alignment horizontal="right" vertical="center"/>
    </xf>
    <xf numFmtId="0" fontId="20" fillId="0" borderId="29" xfId="3" applyFont="1" applyFill="1" applyBorder="1" applyAlignment="1">
      <alignment horizontal="right" vertical="center"/>
    </xf>
    <xf numFmtId="0" fontId="20" fillId="0" borderId="0" xfId="3" applyFont="1" applyFill="1" applyBorder="1" applyAlignment="1">
      <alignment horizontal="right" vertical="center"/>
    </xf>
    <xf numFmtId="0" fontId="20" fillId="0" borderId="26" xfId="3" applyFont="1" applyFill="1" applyBorder="1" applyAlignment="1">
      <alignment horizontal="right" vertical="center"/>
    </xf>
    <xf numFmtId="0" fontId="11" fillId="0" borderId="0" xfId="1" applyNumberFormat="1" applyFont="1" applyFill="1" applyBorder="1" applyAlignment="1">
      <alignment horizontal="center" vertical="center"/>
    </xf>
    <xf numFmtId="0" fontId="16" fillId="0" borderId="0" xfId="1" applyNumberFormat="1" applyFont="1" applyFill="1" applyBorder="1" applyAlignment="1">
      <alignment horizontal="left" vertical="center"/>
    </xf>
    <xf numFmtId="0" fontId="21" fillId="3" borderId="19" xfId="3" applyNumberFormat="1" applyFont="1" applyFill="1" applyBorder="1" applyAlignment="1">
      <alignment horizontal="center" vertical="center"/>
    </xf>
    <xf numFmtId="0" fontId="21" fillId="3" borderId="20" xfId="3" applyNumberFormat="1" applyFont="1" applyFill="1" applyBorder="1" applyAlignment="1">
      <alignment horizontal="center" vertical="center"/>
    </xf>
    <xf numFmtId="0" fontId="21" fillId="3" borderId="21" xfId="3" applyNumberFormat="1" applyFont="1" applyFill="1" applyBorder="1" applyAlignment="1">
      <alignment horizontal="center" vertical="center"/>
    </xf>
    <xf numFmtId="0" fontId="21" fillId="3" borderId="22" xfId="3" applyNumberFormat="1" applyFont="1" applyFill="1" applyBorder="1" applyAlignment="1">
      <alignment horizontal="center" vertical="center"/>
    </xf>
    <xf numFmtId="0" fontId="21" fillId="3" borderId="23" xfId="3" applyNumberFormat="1" applyFont="1" applyFill="1" applyBorder="1" applyAlignment="1">
      <alignment horizontal="center" vertical="center"/>
    </xf>
    <xf numFmtId="0" fontId="21" fillId="3" borderId="24" xfId="3" applyNumberFormat="1" applyFont="1" applyFill="1" applyBorder="1" applyAlignment="1">
      <alignment horizontal="center" vertical="center"/>
    </xf>
    <xf numFmtId="0" fontId="20" fillId="0" borderId="22" xfId="3" applyNumberFormat="1" applyFont="1" applyFill="1" applyBorder="1" applyAlignment="1">
      <alignment horizontal="left" vertical="center"/>
    </xf>
    <xf numFmtId="0" fontId="20" fillId="0" borderId="23" xfId="3" applyNumberFormat="1" applyFont="1" applyFill="1" applyBorder="1" applyAlignment="1">
      <alignment horizontal="left" vertical="center"/>
    </xf>
    <xf numFmtId="0" fontId="20" fillId="0" borderId="24" xfId="3" applyNumberFormat="1" applyFont="1" applyFill="1" applyBorder="1" applyAlignment="1">
      <alignment horizontal="left" vertical="center"/>
    </xf>
    <xf numFmtId="0" fontId="20" fillId="0" borderId="23" xfId="3" applyFont="1" applyFill="1" applyBorder="1" applyAlignment="1">
      <alignment horizontal="right" vertical="center"/>
    </xf>
    <xf numFmtId="0" fontId="20" fillId="0" borderId="24" xfId="3" applyFont="1" applyFill="1" applyBorder="1" applyAlignment="1">
      <alignment horizontal="right" vertical="center"/>
    </xf>
    <xf numFmtId="164" fontId="8" fillId="0" borderId="22" xfId="3" applyNumberFormat="1" applyFont="1" applyFill="1" applyBorder="1" applyAlignment="1">
      <alignment horizontal="center" vertical="center"/>
    </xf>
    <xf numFmtId="164" fontId="8" fillId="0" borderId="23" xfId="3" applyNumberFormat="1" applyFont="1" applyFill="1" applyBorder="1" applyAlignment="1">
      <alignment horizontal="center" vertical="center"/>
    </xf>
    <xf numFmtId="164" fontId="8" fillId="0" borderId="24" xfId="3" applyNumberFormat="1" applyFont="1" applyFill="1" applyBorder="1" applyAlignment="1">
      <alignment horizontal="center" vertical="center"/>
    </xf>
    <xf numFmtId="0" fontId="14" fillId="0" borderId="0" xfId="1" applyNumberFormat="1" applyFont="1" applyBorder="1" applyAlignment="1">
      <alignment horizontal="center" vertical="center"/>
    </xf>
    <xf numFmtId="0" fontId="15" fillId="0" borderId="0" xfId="1" applyNumberFormat="1" applyFont="1" applyFill="1" applyBorder="1" applyAlignment="1">
      <alignment horizontal="center" vertical="center"/>
    </xf>
    <xf numFmtId="0" fontId="16" fillId="0" borderId="0" xfId="1" applyNumberFormat="1" applyFont="1" applyFill="1" applyBorder="1" applyAlignment="1">
      <alignment horizontal="center" vertical="center" wrapText="1"/>
    </xf>
    <xf numFmtId="0" fontId="16" fillId="0" borderId="1" xfId="1" applyNumberFormat="1" applyFont="1" applyFill="1" applyBorder="1" applyAlignment="1">
      <alignment horizontal="left" vertical="center" wrapText="1"/>
    </xf>
    <xf numFmtId="0" fontId="24" fillId="2" borderId="2" xfId="1" applyNumberFormat="1" applyFont="1" applyFill="1" applyBorder="1" applyAlignment="1">
      <alignment horizontal="center" vertical="center"/>
    </xf>
    <xf numFmtId="0" fontId="24" fillId="2" borderId="41" xfId="1" applyNumberFormat="1" applyFont="1" applyFill="1" applyBorder="1" applyAlignment="1">
      <alignment horizontal="center" vertical="center"/>
    </xf>
    <xf numFmtId="49" fontId="24" fillId="2" borderId="3" xfId="1" applyNumberFormat="1" applyFont="1" applyFill="1" applyBorder="1" applyAlignment="1">
      <alignment horizontal="center" vertical="center"/>
    </xf>
    <xf numFmtId="49" fontId="24" fillId="2" borderId="38" xfId="1" applyNumberFormat="1" applyFont="1" applyFill="1" applyBorder="1" applyAlignment="1">
      <alignment horizontal="center" vertical="center"/>
    </xf>
    <xf numFmtId="49" fontId="24" fillId="2" borderId="4" xfId="1" applyNumberFormat="1" applyFont="1" applyFill="1" applyBorder="1" applyAlignment="1">
      <alignment horizontal="center" vertical="center"/>
    </xf>
    <xf numFmtId="49" fontId="24" fillId="2" borderId="30" xfId="1" applyNumberFormat="1" applyFont="1" applyFill="1" applyBorder="1" applyAlignment="1">
      <alignment horizontal="center" vertical="center"/>
    </xf>
    <xf numFmtId="49" fontId="24" fillId="2" borderId="5" xfId="1" applyNumberFormat="1" applyFont="1" applyFill="1" applyBorder="1" applyAlignment="1">
      <alignment horizontal="center" vertical="center"/>
    </xf>
    <xf numFmtId="49" fontId="24" fillId="2" borderId="39" xfId="1" applyNumberFormat="1" applyFont="1" applyFill="1" applyBorder="1" applyAlignment="1">
      <alignment horizontal="center" vertical="center"/>
    </xf>
    <xf numFmtId="0" fontId="24" fillId="2" borderId="6" xfId="1" applyNumberFormat="1" applyFont="1" applyFill="1" applyBorder="1" applyAlignment="1">
      <alignment horizontal="center" vertical="center"/>
    </xf>
    <xf numFmtId="0" fontId="24" fillId="2" borderId="40" xfId="1" applyNumberFormat="1" applyFont="1" applyFill="1" applyBorder="1" applyAlignment="1">
      <alignment horizontal="center" vertical="center"/>
    </xf>
    <xf numFmtId="49" fontId="20" fillId="0" borderId="0" xfId="1" applyNumberFormat="1" applyFont="1" applyBorder="1" applyAlignment="1">
      <alignment horizontal="left" vertical="center" wrapText="1"/>
    </xf>
    <xf numFmtId="0" fontId="11" fillId="0" borderId="18" xfId="1" applyNumberFormat="1" applyFont="1" applyFill="1" applyBorder="1" applyAlignment="1">
      <alignment horizontal="center" vertical="center"/>
    </xf>
    <xf numFmtId="0" fontId="24" fillId="2" borderId="7" xfId="1" applyNumberFormat="1" applyFont="1" applyFill="1" applyBorder="1" applyAlignment="1">
      <alignment horizontal="center" vertical="center"/>
    </xf>
    <xf numFmtId="49" fontId="24" fillId="2" borderId="8" xfId="1" applyNumberFormat="1" applyFont="1" applyFill="1" applyBorder="1" applyAlignment="1">
      <alignment horizontal="center" vertical="center"/>
    </xf>
    <xf numFmtId="49" fontId="24" fillId="2" borderId="9" xfId="1" applyNumberFormat="1" applyFont="1" applyFill="1" applyBorder="1" applyAlignment="1">
      <alignment horizontal="center" vertical="center"/>
    </xf>
    <xf numFmtId="49" fontId="24" fillId="2" borderId="10" xfId="1" applyNumberFormat="1" applyFont="1" applyFill="1" applyBorder="1" applyAlignment="1">
      <alignment horizontal="center" vertical="center"/>
    </xf>
    <xf numFmtId="0" fontId="24" fillId="2" borderId="11" xfId="1" applyNumberFormat="1" applyFont="1" applyFill="1" applyBorder="1" applyAlignment="1">
      <alignment horizontal="center" vertical="center"/>
    </xf>
  </cellXfs>
  <cellStyles count="6">
    <cellStyle name="Hiperveza 2" xfId="2" xr:uid="{00000000-0005-0000-0000-000000000000}"/>
    <cellStyle name="Normal" xfId="0" builtinId="0"/>
    <cellStyle name="Normal 2" xfId="1" xr:uid="{00000000-0005-0000-0000-000002000000}"/>
    <cellStyle name="Normal 2 2" xfId="4" xr:uid="{00000000-0005-0000-0000-000003000000}"/>
    <cellStyle name="Normalno 2" xfId="3" xr:uid="{00000000-0005-0000-0000-000004000000}"/>
    <cellStyle name="Normalno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121228</xdr:colOff>
      <xdr:row>2</xdr:row>
      <xdr:rowOff>248605</xdr:rowOff>
    </xdr:from>
    <xdr:to>
      <xdr:col>16</xdr:col>
      <xdr:colOff>542059</xdr:colOff>
      <xdr:row>6</xdr:row>
      <xdr:rowOff>168852</xdr:rowOff>
    </xdr:to>
    <xdr:pic>
      <xdr:nvPicPr>
        <xdr:cNvPr id="2" name="Picture 1">
          <a:extLst>
            <a:ext uri="{FF2B5EF4-FFF2-40B4-BE49-F238E27FC236}">
              <a16:creationId xmlns:a16="http://schemas.microsoft.com/office/drawing/2014/main" id="{ABA0659E-CADF-481E-AC02-6BC0E408F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51078" y="953455"/>
          <a:ext cx="5107131" cy="1329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121228</xdr:colOff>
      <xdr:row>2</xdr:row>
      <xdr:rowOff>248605</xdr:rowOff>
    </xdr:from>
    <xdr:to>
      <xdr:col>16</xdr:col>
      <xdr:colOff>542059</xdr:colOff>
      <xdr:row>6</xdr:row>
      <xdr:rowOff>168852</xdr:rowOff>
    </xdr:to>
    <xdr:pic>
      <xdr:nvPicPr>
        <xdr:cNvPr id="2" name="Picture 1">
          <a:extLst>
            <a:ext uri="{FF2B5EF4-FFF2-40B4-BE49-F238E27FC236}">
              <a16:creationId xmlns:a16="http://schemas.microsoft.com/office/drawing/2014/main" id="{43706530-3DC8-431B-BD07-53800CBF19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5878" y="953455"/>
          <a:ext cx="5107131" cy="1329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uronautic.h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ronautic.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O113"/>
  <sheetViews>
    <sheetView tabSelected="1" topLeftCell="A32" zoomScale="50" zoomScaleNormal="50" zoomScaleSheetLayoutView="25" workbookViewId="0">
      <selection activeCell="D56" sqref="D56"/>
    </sheetView>
  </sheetViews>
  <sheetFormatPr defaultColWidth="10" defaultRowHeight="15.75" x14ac:dyDescent="0.25"/>
  <cols>
    <col min="1" max="1" width="45.85546875" style="65" customWidth="1"/>
    <col min="2" max="2" width="16.140625" style="21" customWidth="1"/>
    <col min="3" max="3" width="10.5703125" style="21" customWidth="1"/>
    <col min="4" max="4" width="12.140625" style="21" bestFit="1" customWidth="1"/>
    <col min="5" max="7" width="11.7109375" style="22" customWidth="1"/>
    <col min="8" max="8" width="16.28515625" style="22" customWidth="1"/>
    <col min="9" max="30" width="11.7109375" style="22" customWidth="1"/>
    <col min="31" max="31" width="20.42578125" style="24" customWidth="1"/>
    <col min="32" max="16384" width="10" style="23"/>
  </cols>
  <sheetData>
    <row r="1" spans="1:31" s="2" customFormat="1" ht="27.75" customHeight="1" x14ac:dyDescent="0.25">
      <c r="A1" s="95" t="s">
        <v>0</v>
      </c>
      <c r="B1" s="1"/>
      <c r="D1" s="3"/>
      <c r="E1" s="4"/>
      <c r="F1" s="5"/>
      <c r="G1" s="5"/>
      <c r="H1" s="5"/>
      <c r="I1" s="5"/>
      <c r="J1" s="5"/>
      <c r="K1" s="5"/>
      <c r="L1" s="5"/>
      <c r="M1" s="5"/>
      <c r="N1" s="5"/>
      <c r="O1" s="5"/>
      <c r="P1" s="5"/>
      <c r="Q1" s="5"/>
      <c r="R1" s="5"/>
      <c r="S1" s="5"/>
      <c r="T1" s="5"/>
      <c r="U1" s="5"/>
      <c r="V1" s="5"/>
      <c r="W1" s="5"/>
      <c r="X1" s="6"/>
      <c r="Y1" s="6"/>
      <c r="Z1" s="6"/>
      <c r="AA1" s="6"/>
      <c r="AB1" s="6"/>
      <c r="AC1" s="6"/>
      <c r="AD1" s="6"/>
      <c r="AE1" s="98" t="s">
        <v>159</v>
      </c>
    </row>
    <row r="2" spans="1:31" s="2" customFormat="1" ht="27.75" customHeight="1" x14ac:dyDescent="0.25">
      <c r="A2" s="96" t="s">
        <v>1</v>
      </c>
      <c r="B2" s="1"/>
      <c r="D2" s="3"/>
      <c r="E2" s="4"/>
      <c r="F2" s="5"/>
      <c r="G2" s="5"/>
      <c r="H2" s="5"/>
      <c r="I2" s="5"/>
      <c r="J2" s="5"/>
      <c r="K2" s="5"/>
      <c r="L2" s="5"/>
      <c r="M2" s="5"/>
      <c r="N2" s="5"/>
      <c r="O2" s="5"/>
      <c r="P2" s="5"/>
      <c r="Q2" s="5"/>
      <c r="R2" s="5"/>
      <c r="S2" s="5"/>
      <c r="T2" s="5"/>
      <c r="U2" s="5"/>
      <c r="V2" s="5"/>
      <c r="W2" s="5"/>
      <c r="X2" s="7"/>
      <c r="Y2" s="7"/>
      <c r="Z2" s="7"/>
      <c r="AA2" s="7"/>
      <c r="AB2" s="7"/>
      <c r="AC2" s="7"/>
      <c r="AD2" s="7"/>
      <c r="AE2" s="99" t="s">
        <v>160</v>
      </c>
    </row>
    <row r="3" spans="1:31" s="2" customFormat="1" ht="27.75" customHeight="1" x14ac:dyDescent="0.25">
      <c r="A3" s="96" t="s">
        <v>2</v>
      </c>
      <c r="B3" s="8"/>
      <c r="D3" s="9"/>
      <c r="E3" s="10"/>
      <c r="F3" s="5"/>
      <c r="G3" s="5"/>
      <c r="H3" s="5"/>
      <c r="I3" s="5"/>
      <c r="J3" s="5"/>
      <c r="K3" s="5"/>
      <c r="L3" s="5"/>
      <c r="M3" s="5"/>
      <c r="N3" s="5"/>
      <c r="O3" s="5"/>
      <c r="P3" s="5"/>
      <c r="Q3" s="5"/>
      <c r="R3" s="5"/>
      <c r="S3" s="5"/>
      <c r="T3" s="5"/>
      <c r="U3" s="5"/>
      <c r="V3" s="5"/>
      <c r="W3" s="5"/>
      <c r="X3" s="7"/>
      <c r="Y3" s="7"/>
      <c r="Z3" s="7"/>
      <c r="AA3" s="7"/>
      <c r="AB3" s="7"/>
      <c r="AC3" s="7"/>
      <c r="AD3" s="7"/>
      <c r="AE3" s="99" t="s">
        <v>166</v>
      </c>
    </row>
    <row r="4" spans="1:31" s="2" customFormat="1" ht="27.75" customHeight="1" x14ac:dyDescent="0.25">
      <c r="A4" s="96" t="s">
        <v>3</v>
      </c>
      <c r="B4" s="1"/>
      <c r="D4" s="12"/>
      <c r="E4" s="13"/>
      <c r="F4" s="14"/>
      <c r="G4" s="14"/>
      <c r="H4" s="14"/>
      <c r="I4" s="14"/>
      <c r="J4" s="14"/>
      <c r="K4" s="14"/>
      <c r="L4" s="14"/>
      <c r="M4" s="14"/>
      <c r="N4" s="14"/>
      <c r="O4" s="14"/>
      <c r="P4" s="14"/>
      <c r="Q4" s="14"/>
      <c r="R4" s="14"/>
      <c r="S4" s="14"/>
      <c r="T4" s="14"/>
      <c r="U4" s="14"/>
      <c r="V4" s="14"/>
      <c r="W4" s="14"/>
      <c r="X4" s="7"/>
      <c r="Y4" s="7"/>
      <c r="Z4" s="7"/>
      <c r="AA4" s="7"/>
      <c r="AB4" s="7"/>
      <c r="AC4" s="7"/>
      <c r="AD4" s="7"/>
      <c r="AE4" s="99" t="s">
        <v>167</v>
      </c>
    </row>
    <row r="5" spans="1:31" s="2" customFormat="1" ht="27.75" customHeight="1" x14ac:dyDescent="0.25">
      <c r="A5" s="96" t="s">
        <v>4</v>
      </c>
      <c r="B5" s="1"/>
      <c r="D5" s="12"/>
      <c r="E5" s="13"/>
      <c r="F5" s="15"/>
      <c r="G5" s="15"/>
      <c r="H5" s="15"/>
      <c r="I5" s="15"/>
      <c r="J5" s="15"/>
      <c r="K5" s="15"/>
      <c r="L5" s="15"/>
      <c r="M5" s="15"/>
      <c r="N5" s="15"/>
      <c r="O5" s="15"/>
      <c r="P5" s="15"/>
      <c r="Q5" s="15"/>
      <c r="R5" s="15"/>
      <c r="S5" s="15"/>
      <c r="T5" s="15"/>
      <c r="U5" s="15"/>
      <c r="V5" s="15"/>
      <c r="W5" s="15"/>
      <c r="X5" s="11"/>
      <c r="Y5" s="11"/>
      <c r="Z5" s="11"/>
      <c r="AA5" s="11"/>
      <c r="AB5" s="11"/>
      <c r="AC5" s="11"/>
      <c r="AD5" s="11"/>
      <c r="AE5" s="100" t="s">
        <v>161</v>
      </c>
    </row>
    <row r="6" spans="1:31" s="2" customFormat="1" ht="27.75" customHeight="1" x14ac:dyDescent="0.25">
      <c r="A6" s="96" t="s">
        <v>5</v>
      </c>
      <c r="B6" s="16"/>
      <c r="D6" s="12"/>
      <c r="E6" s="13"/>
      <c r="F6" s="17"/>
      <c r="G6" s="17"/>
      <c r="H6" s="17"/>
      <c r="I6" s="17"/>
      <c r="J6" s="17"/>
      <c r="K6" s="17"/>
      <c r="L6" s="17"/>
      <c r="M6" s="17"/>
      <c r="N6" s="17"/>
      <c r="O6" s="17"/>
      <c r="P6" s="17"/>
      <c r="Q6" s="17"/>
      <c r="R6" s="17"/>
      <c r="S6" s="17"/>
      <c r="T6" s="17"/>
      <c r="U6" s="17"/>
      <c r="V6" s="17"/>
      <c r="W6" s="17"/>
      <c r="X6" s="7"/>
      <c r="Y6" s="7"/>
      <c r="Z6" s="7"/>
      <c r="AA6" s="7"/>
      <c r="AB6" s="7"/>
      <c r="AC6" s="7"/>
      <c r="AD6" s="7"/>
      <c r="AE6" s="99" t="s">
        <v>168</v>
      </c>
    </row>
    <row r="7" spans="1:31" s="2" customFormat="1" ht="27.75" customHeight="1" x14ac:dyDescent="0.25">
      <c r="A7" s="97" t="s">
        <v>6</v>
      </c>
      <c r="B7" s="1"/>
      <c r="D7" s="19"/>
      <c r="E7" s="19"/>
      <c r="F7" s="5"/>
      <c r="G7" s="5"/>
      <c r="H7" s="5"/>
      <c r="I7" s="5"/>
      <c r="J7" s="5"/>
      <c r="K7" s="5"/>
      <c r="L7" s="5"/>
      <c r="M7" s="5"/>
      <c r="N7" s="5"/>
      <c r="O7" s="5"/>
      <c r="P7" s="5"/>
      <c r="Q7" s="5"/>
      <c r="R7" s="5"/>
      <c r="S7" s="5"/>
      <c r="T7" s="5"/>
      <c r="U7" s="5"/>
      <c r="V7" s="5"/>
      <c r="W7" s="5"/>
      <c r="X7" s="7"/>
      <c r="Y7" s="7"/>
      <c r="Z7" s="7"/>
      <c r="AA7" s="7"/>
      <c r="AB7" s="7"/>
      <c r="AC7" s="7"/>
      <c r="AD7" s="7"/>
      <c r="AE7" s="99" t="s">
        <v>7</v>
      </c>
    </row>
    <row r="8" spans="1:31" ht="27.75" customHeight="1" x14ac:dyDescent="0.25">
      <c r="A8" s="20"/>
      <c r="X8" s="18"/>
      <c r="Y8" s="18"/>
      <c r="Z8" s="18"/>
      <c r="AA8" s="18"/>
      <c r="AB8" s="18"/>
      <c r="AC8" s="18"/>
      <c r="AD8" s="18"/>
      <c r="AE8" s="101" t="s">
        <v>162</v>
      </c>
    </row>
    <row r="9" spans="1:31" ht="27.75" customHeight="1" x14ac:dyDescent="0.25">
      <c r="A9" s="20" t="s">
        <v>8</v>
      </c>
      <c r="B9" s="25"/>
      <c r="C9" s="25"/>
      <c r="D9" s="25"/>
      <c r="E9" s="25"/>
      <c r="F9" s="25"/>
      <c r="G9" s="25"/>
      <c r="H9" s="25"/>
      <c r="I9" s="25"/>
      <c r="J9" s="25"/>
      <c r="K9" s="25"/>
      <c r="L9" s="25"/>
      <c r="N9" s="25"/>
      <c r="O9" s="25"/>
      <c r="P9" s="25"/>
      <c r="Q9" s="25"/>
      <c r="R9" s="25"/>
      <c r="S9" s="25"/>
      <c r="T9" s="25"/>
      <c r="U9" s="25"/>
      <c r="V9" s="25"/>
      <c r="W9" s="25"/>
      <c r="X9" s="7"/>
      <c r="Y9" s="7"/>
      <c r="Z9" s="7"/>
      <c r="AA9" s="7"/>
      <c r="AB9" s="7"/>
      <c r="AC9" s="7"/>
      <c r="AD9" s="7"/>
      <c r="AE9" s="99" t="s">
        <v>9</v>
      </c>
    </row>
    <row r="10" spans="1:31" s="2" customFormat="1" ht="47.25" customHeight="1" x14ac:dyDescent="0.25">
      <c r="A10" s="275" t="s">
        <v>10</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row>
    <row r="11" spans="1:31" s="2" customFormat="1" ht="35.25" customHeight="1" x14ac:dyDescent="0.25">
      <c r="A11" s="276" t="s">
        <v>151</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row>
    <row r="12" spans="1:31" s="2" customFormat="1" ht="39.75" customHeight="1" x14ac:dyDescent="0.25">
      <c r="A12" s="277"/>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row>
    <row r="13" spans="1:31" s="2" customFormat="1" ht="36" customHeight="1" thickBot="1" x14ac:dyDescent="0.3">
      <c r="A13" s="278" t="s">
        <v>11</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row>
    <row r="14" spans="1:31" s="26" customFormat="1" ht="124.5" customHeight="1" x14ac:dyDescent="0.25">
      <c r="A14" s="279" t="s">
        <v>153</v>
      </c>
      <c r="B14" s="281" t="s">
        <v>12</v>
      </c>
      <c r="C14" s="283" t="s">
        <v>13</v>
      </c>
      <c r="D14" s="285" t="s">
        <v>14</v>
      </c>
      <c r="E14" s="84" t="s">
        <v>175</v>
      </c>
      <c r="F14" s="84" t="s">
        <v>15</v>
      </c>
      <c r="G14" s="84" t="s">
        <v>16</v>
      </c>
      <c r="H14" s="84" t="s">
        <v>17</v>
      </c>
      <c r="I14" s="84" t="s">
        <v>18</v>
      </c>
      <c r="J14" s="84" t="s">
        <v>19</v>
      </c>
      <c r="K14" s="84" t="s">
        <v>20</v>
      </c>
      <c r="L14" s="84" t="s">
        <v>21</v>
      </c>
      <c r="M14" s="84" t="s">
        <v>22</v>
      </c>
      <c r="N14" s="84" t="s">
        <v>23</v>
      </c>
      <c r="O14" s="84" t="s">
        <v>24</v>
      </c>
      <c r="P14" s="84" t="s">
        <v>25</v>
      </c>
      <c r="Q14" s="84" t="s">
        <v>26</v>
      </c>
      <c r="R14" s="84" t="s">
        <v>27</v>
      </c>
      <c r="S14" s="84" t="s">
        <v>28</v>
      </c>
      <c r="T14" s="84" t="s">
        <v>29</v>
      </c>
      <c r="U14" s="84" t="s">
        <v>30</v>
      </c>
      <c r="V14" s="84" t="s">
        <v>31</v>
      </c>
      <c r="W14" s="84" t="s">
        <v>32</v>
      </c>
      <c r="X14" s="84" t="s">
        <v>33</v>
      </c>
      <c r="Y14" s="84" t="s">
        <v>34</v>
      </c>
      <c r="Z14" s="84" t="s">
        <v>35</v>
      </c>
      <c r="AA14" s="84" t="s">
        <v>36</v>
      </c>
      <c r="AB14" s="84" t="s">
        <v>37</v>
      </c>
      <c r="AC14" s="84" t="s">
        <v>164</v>
      </c>
      <c r="AD14" s="84" t="s">
        <v>165</v>
      </c>
      <c r="AE14" s="287" t="s">
        <v>38</v>
      </c>
    </row>
    <row r="15" spans="1:31" s="26" customFormat="1" ht="39" customHeight="1" thickBot="1" x14ac:dyDescent="0.3">
      <c r="A15" s="280"/>
      <c r="B15" s="282"/>
      <c r="C15" s="284"/>
      <c r="D15" s="286"/>
      <c r="E15" s="144" t="s">
        <v>176</v>
      </c>
      <c r="F15" s="145">
        <v>17</v>
      </c>
      <c r="G15" s="145">
        <v>18</v>
      </c>
      <c r="H15" s="145">
        <v>19</v>
      </c>
      <c r="I15" s="145">
        <v>20</v>
      </c>
      <c r="J15" s="145">
        <v>21</v>
      </c>
      <c r="K15" s="145">
        <v>22</v>
      </c>
      <c r="L15" s="145">
        <v>23</v>
      </c>
      <c r="M15" s="145">
        <v>24</v>
      </c>
      <c r="N15" s="145">
        <v>25</v>
      </c>
      <c r="O15" s="145">
        <v>26</v>
      </c>
      <c r="P15" s="145">
        <v>27</v>
      </c>
      <c r="Q15" s="145">
        <v>28</v>
      </c>
      <c r="R15" s="145">
        <v>29</v>
      </c>
      <c r="S15" s="145">
        <v>30</v>
      </c>
      <c r="T15" s="145">
        <v>31</v>
      </c>
      <c r="U15" s="145">
        <v>32</v>
      </c>
      <c r="V15" s="145">
        <v>33</v>
      </c>
      <c r="W15" s="145">
        <v>34</v>
      </c>
      <c r="X15" s="145">
        <v>35</v>
      </c>
      <c r="Y15" s="145">
        <v>36</v>
      </c>
      <c r="Z15" s="145">
        <v>37</v>
      </c>
      <c r="AA15" s="145">
        <v>38</v>
      </c>
      <c r="AB15" s="145">
        <v>39</v>
      </c>
      <c r="AC15" s="145">
        <v>40</v>
      </c>
      <c r="AD15" s="145" t="s">
        <v>177</v>
      </c>
      <c r="AE15" s="288"/>
    </row>
    <row r="16" spans="1:31" s="27" customFormat="1" ht="35.1" customHeight="1" x14ac:dyDescent="0.25">
      <c r="A16" s="166" t="s">
        <v>39</v>
      </c>
      <c r="B16" s="160">
        <v>2004</v>
      </c>
      <c r="C16" s="86" t="s">
        <v>40</v>
      </c>
      <c r="D16" s="87" t="s">
        <v>41</v>
      </c>
      <c r="E16" s="147">
        <v>1800</v>
      </c>
      <c r="F16" s="146">
        <v>1900</v>
      </c>
      <c r="G16" s="146">
        <v>2190</v>
      </c>
      <c r="H16" s="146">
        <v>2400</v>
      </c>
      <c r="I16" s="146">
        <v>2500</v>
      </c>
      <c r="J16" s="146">
        <v>3000</v>
      </c>
      <c r="K16" s="146">
        <v>3000</v>
      </c>
      <c r="L16" s="146">
        <v>3300</v>
      </c>
      <c r="M16" s="146">
        <v>3600</v>
      </c>
      <c r="N16" s="146">
        <v>3700</v>
      </c>
      <c r="O16" s="146">
        <v>3800</v>
      </c>
      <c r="P16" s="146">
        <v>3900</v>
      </c>
      <c r="Q16" s="146">
        <v>4000</v>
      </c>
      <c r="R16" s="146">
        <v>4100</v>
      </c>
      <c r="S16" s="146">
        <v>4300</v>
      </c>
      <c r="T16" s="146">
        <v>4300</v>
      </c>
      <c r="U16" s="146">
        <v>4300</v>
      </c>
      <c r="V16" s="146">
        <v>3900</v>
      </c>
      <c r="W16" s="146">
        <v>3900</v>
      </c>
      <c r="X16" s="146">
        <v>3500</v>
      </c>
      <c r="Y16" s="146">
        <v>3400</v>
      </c>
      <c r="Z16" s="146">
        <v>3180</v>
      </c>
      <c r="AA16" s="146">
        <v>2500</v>
      </c>
      <c r="AB16" s="146">
        <v>2090</v>
      </c>
      <c r="AC16" s="146">
        <v>2090</v>
      </c>
      <c r="AD16" s="154">
        <v>1800</v>
      </c>
      <c r="AE16" s="88">
        <v>2000</v>
      </c>
    </row>
    <row r="17" spans="1:31" s="27" customFormat="1" ht="35.1" customHeight="1" x14ac:dyDescent="0.25">
      <c r="A17" s="167" t="s">
        <v>42</v>
      </c>
      <c r="B17" s="161">
        <v>2007</v>
      </c>
      <c r="C17" s="89" t="s">
        <v>40</v>
      </c>
      <c r="D17" s="90" t="s">
        <v>41</v>
      </c>
      <c r="E17" s="148">
        <v>1900</v>
      </c>
      <c r="F17" s="103">
        <v>2190</v>
      </c>
      <c r="G17" s="103">
        <v>2290</v>
      </c>
      <c r="H17" s="103">
        <v>2480</v>
      </c>
      <c r="I17" s="103">
        <v>2600</v>
      </c>
      <c r="J17" s="103">
        <v>3200</v>
      </c>
      <c r="K17" s="103">
        <v>3300</v>
      </c>
      <c r="L17" s="103">
        <v>3600</v>
      </c>
      <c r="M17" s="103">
        <v>3700</v>
      </c>
      <c r="N17" s="103">
        <v>3990</v>
      </c>
      <c r="O17" s="103">
        <v>4280</v>
      </c>
      <c r="P17" s="103">
        <v>4280</v>
      </c>
      <c r="Q17" s="103">
        <v>4280</v>
      </c>
      <c r="R17" s="103">
        <v>4300</v>
      </c>
      <c r="S17" s="103">
        <v>4490</v>
      </c>
      <c r="T17" s="103">
        <v>4680</v>
      </c>
      <c r="U17" s="103">
        <v>4380</v>
      </c>
      <c r="V17" s="103">
        <v>4180</v>
      </c>
      <c r="W17" s="103">
        <v>3900</v>
      </c>
      <c r="X17" s="103">
        <v>3780</v>
      </c>
      <c r="Y17" s="103">
        <v>3480</v>
      </c>
      <c r="Z17" s="103">
        <v>3180</v>
      </c>
      <c r="AA17" s="103">
        <v>2600</v>
      </c>
      <c r="AB17" s="103">
        <v>2090</v>
      </c>
      <c r="AC17" s="103">
        <v>2090</v>
      </c>
      <c r="AD17" s="155">
        <v>1900</v>
      </c>
      <c r="AE17" s="113">
        <v>2000</v>
      </c>
    </row>
    <row r="18" spans="1:31" s="27" customFormat="1" ht="35.1" customHeight="1" x14ac:dyDescent="0.25">
      <c r="A18" s="168" t="s">
        <v>43</v>
      </c>
      <c r="B18" s="162">
        <v>2008</v>
      </c>
      <c r="C18" s="91">
        <v>5</v>
      </c>
      <c r="D18" s="92" t="s">
        <v>44</v>
      </c>
      <c r="E18" s="149">
        <v>1990</v>
      </c>
      <c r="F18" s="102">
        <v>2190</v>
      </c>
      <c r="G18" s="102">
        <v>2290</v>
      </c>
      <c r="H18" s="102">
        <v>2480</v>
      </c>
      <c r="I18" s="102">
        <v>2600</v>
      </c>
      <c r="J18" s="102">
        <v>3200</v>
      </c>
      <c r="K18" s="102">
        <v>3300</v>
      </c>
      <c r="L18" s="102">
        <v>3400</v>
      </c>
      <c r="M18" s="102">
        <v>3600</v>
      </c>
      <c r="N18" s="102">
        <v>3800</v>
      </c>
      <c r="O18" s="102">
        <v>4000</v>
      </c>
      <c r="P18" s="102">
        <v>4100</v>
      </c>
      <c r="Q18" s="102">
        <v>4200</v>
      </c>
      <c r="R18" s="102">
        <v>4200</v>
      </c>
      <c r="S18" s="102">
        <v>4390</v>
      </c>
      <c r="T18" s="102">
        <v>4500</v>
      </c>
      <c r="U18" s="102">
        <v>4280</v>
      </c>
      <c r="V18" s="102">
        <v>4080</v>
      </c>
      <c r="W18" s="102">
        <v>3800</v>
      </c>
      <c r="X18" s="102">
        <v>3680</v>
      </c>
      <c r="Y18" s="102">
        <v>3380</v>
      </c>
      <c r="Z18" s="102">
        <v>3080</v>
      </c>
      <c r="AA18" s="102">
        <v>2600</v>
      </c>
      <c r="AB18" s="102">
        <v>1990</v>
      </c>
      <c r="AC18" s="102">
        <v>1990</v>
      </c>
      <c r="AD18" s="156">
        <v>1990</v>
      </c>
      <c r="AE18" s="93">
        <v>2000</v>
      </c>
    </row>
    <row r="19" spans="1:31" s="27" customFormat="1" ht="35.1" customHeight="1" x14ac:dyDescent="0.25">
      <c r="A19" s="167" t="s">
        <v>45</v>
      </c>
      <c r="B19" s="161">
        <v>2019</v>
      </c>
      <c r="C19" s="89">
        <v>5</v>
      </c>
      <c r="D19" s="90" t="s">
        <v>49</v>
      </c>
      <c r="E19" s="148">
        <v>2400</v>
      </c>
      <c r="F19" s="103">
        <v>2500</v>
      </c>
      <c r="G19" s="103">
        <v>2800</v>
      </c>
      <c r="H19" s="103">
        <v>2900</v>
      </c>
      <c r="I19" s="103">
        <v>3000</v>
      </c>
      <c r="J19" s="103">
        <v>3900</v>
      </c>
      <c r="K19" s="103">
        <v>4350</v>
      </c>
      <c r="L19" s="103">
        <v>4350</v>
      </c>
      <c r="M19" s="103">
        <v>4750</v>
      </c>
      <c r="N19" s="103">
        <v>5350</v>
      </c>
      <c r="O19" s="103">
        <v>5550</v>
      </c>
      <c r="P19" s="103">
        <v>5550</v>
      </c>
      <c r="Q19" s="103">
        <v>5750</v>
      </c>
      <c r="R19" s="103">
        <v>5750</v>
      </c>
      <c r="S19" s="103">
        <v>5950</v>
      </c>
      <c r="T19" s="103">
        <v>5950</v>
      </c>
      <c r="U19" s="103">
        <v>5750</v>
      </c>
      <c r="V19" s="103">
        <v>5550</v>
      </c>
      <c r="W19" s="103">
        <v>5450</v>
      </c>
      <c r="X19" s="103">
        <v>4950</v>
      </c>
      <c r="Y19" s="103">
        <v>4650</v>
      </c>
      <c r="Z19" s="103">
        <v>3750</v>
      </c>
      <c r="AA19" s="103">
        <v>3350</v>
      </c>
      <c r="AB19" s="103">
        <v>2950</v>
      </c>
      <c r="AC19" s="103">
        <v>2900</v>
      </c>
      <c r="AD19" s="155">
        <v>2400</v>
      </c>
      <c r="AE19" s="94">
        <v>2000</v>
      </c>
    </row>
    <row r="20" spans="1:31" s="27" customFormat="1" ht="35.1" customHeight="1" x14ac:dyDescent="0.25">
      <c r="A20" s="168" t="s">
        <v>45</v>
      </c>
      <c r="B20" s="162">
        <v>2017</v>
      </c>
      <c r="C20" s="91">
        <v>5</v>
      </c>
      <c r="D20" s="92" t="s">
        <v>49</v>
      </c>
      <c r="E20" s="149">
        <v>2300</v>
      </c>
      <c r="F20" s="102">
        <v>2400</v>
      </c>
      <c r="G20" s="102">
        <v>2700</v>
      </c>
      <c r="H20" s="102">
        <v>2800</v>
      </c>
      <c r="I20" s="102">
        <v>2900</v>
      </c>
      <c r="J20" s="102">
        <v>3800</v>
      </c>
      <c r="K20" s="102">
        <v>4200</v>
      </c>
      <c r="L20" s="102">
        <v>4200</v>
      </c>
      <c r="M20" s="102">
        <v>4600</v>
      </c>
      <c r="N20" s="102">
        <v>5200</v>
      </c>
      <c r="O20" s="102">
        <v>5400</v>
      </c>
      <c r="P20" s="102">
        <v>5400</v>
      </c>
      <c r="Q20" s="102">
        <v>5600</v>
      </c>
      <c r="R20" s="102">
        <v>5600</v>
      </c>
      <c r="S20" s="102">
        <v>5800</v>
      </c>
      <c r="T20" s="102">
        <v>5800</v>
      </c>
      <c r="U20" s="102">
        <v>5600</v>
      </c>
      <c r="V20" s="102">
        <v>5400</v>
      </c>
      <c r="W20" s="102">
        <v>5300</v>
      </c>
      <c r="X20" s="102">
        <v>4800</v>
      </c>
      <c r="Y20" s="102">
        <v>4500</v>
      </c>
      <c r="Z20" s="102">
        <v>3600</v>
      </c>
      <c r="AA20" s="102">
        <v>3200</v>
      </c>
      <c r="AB20" s="102">
        <v>2800</v>
      </c>
      <c r="AC20" s="102">
        <v>2800</v>
      </c>
      <c r="AD20" s="156">
        <v>2300</v>
      </c>
      <c r="AE20" s="93">
        <v>2000</v>
      </c>
    </row>
    <row r="21" spans="1:31" s="27" customFormat="1" ht="35.1" customHeight="1" x14ac:dyDescent="0.25">
      <c r="A21" s="167" t="s">
        <v>48</v>
      </c>
      <c r="B21" s="161">
        <v>2013</v>
      </c>
      <c r="C21" s="89" t="s">
        <v>46</v>
      </c>
      <c r="D21" s="90" t="s">
        <v>49</v>
      </c>
      <c r="E21" s="148">
        <v>2200</v>
      </c>
      <c r="F21" s="103">
        <v>2200</v>
      </c>
      <c r="G21" s="103">
        <v>2600</v>
      </c>
      <c r="H21" s="103">
        <v>2600</v>
      </c>
      <c r="I21" s="103">
        <v>2800</v>
      </c>
      <c r="J21" s="103">
        <v>3200</v>
      </c>
      <c r="K21" s="103">
        <v>3900</v>
      </c>
      <c r="L21" s="103">
        <v>4000</v>
      </c>
      <c r="M21" s="103">
        <v>4200</v>
      </c>
      <c r="N21" s="103">
        <v>4600</v>
      </c>
      <c r="O21" s="103">
        <v>4700</v>
      </c>
      <c r="P21" s="103">
        <v>4800</v>
      </c>
      <c r="Q21" s="103">
        <v>5000</v>
      </c>
      <c r="R21" s="103">
        <v>5200</v>
      </c>
      <c r="S21" s="103">
        <v>5200</v>
      </c>
      <c r="T21" s="103">
        <v>5200</v>
      </c>
      <c r="U21" s="103">
        <v>4900</v>
      </c>
      <c r="V21" s="103">
        <v>4700</v>
      </c>
      <c r="W21" s="103">
        <v>4500</v>
      </c>
      <c r="X21" s="103">
        <v>4200</v>
      </c>
      <c r="Y21" s="103">
        <v>3600</v>
      </c>
      <c r="Z21" s="103">
        <v>3400</v>
      </c>
      <c r="AA21" s="103">
        <v>2900</v>
      </c>
      <c r="AB21" s="103">
        <v>2600</v>
      </c>
      <c r="AC21" s="103">
        <v>2400</v>
      </c>
      <c r="AD21" s="155">
        <v>2200</v>
      </c>
      <c r="AE21" s="94">
        <v>2000</v>
      </c>
    </row>
    <row r="22" spans="1:31" s="27" customFormat="1" ht="35.1" customHeight="1" x14ac:dyDescent="0.25">
      <c r="A22" s="169" t="s">
        <v>249</v>
      </c>
      <c r="B22" s="163">
        <v>2019</v>
      </c>
      <c r="C22" s="111" t="s">
        <v>46</v>
      </c>
      <c r="D22" s="112" t="s">
        <v>250</v>
      </c>
      <c r="E22" s="149">
        <v>2180</v>
      </c>
      <c r="F22" s="102">
        <v>2180</v>
      </c>
      <c r="G22" s="102">
        <v>2580</v>
      </c>
      <c r="H22" s="102">
        <v>2980</v>
      </c>
      <c r="I22" s="102">
        <v>3280</v>
      </c>
      <c r="J22" s="102">
        <v>3590</v>
      </c>
      <c r="K22" s="102">
        <v>3890</v>
      </c>
      <c r="L22" s="102">
        <v>3980</v>
      </c>
      <c r="M22" s="102">
        <v>4390</v>
      </c>
      <c r="N22" s="102">
        <v>4390</v>
      </c>
      <c r="O22" s="102">
        <v>4780</v>
      </c>
      <c r="P22" s="102">
        <v>4780</v>
      </c>
      <c r="Q22" s="102">
        <v>4780</v>
      </c>
      <c r="R22" s="102">
        <v>4980</v>
      </c>
      <c r="S22" s="102">
        <v>4980</v>
      </c>
      <c r="T22" s="102">
        <v>4980</v>
      </c>
      <c r="U22" s="102">
        <v>4780</v>
      </c>
      <c r="V22" s="102">
        <v>4780</v>
      </c>
      <c r="W22" s="102">
        <v>4680</v>
      </c>
      <c r="X22" s="102">
        <v>4390</v>
      </c>
      <c r="Y22" s="102">
        <v>3980</v>
      </c>
      <c r="Z22" s="102">
        <v>3780</v>
      </c>
      <c r="AA22" s="102">
        <v>3590</v>
      </c>
      <c r="AB22" s="102">
        <v>2290</v>
      </c>
      <c r="AC22" s="102">
        <v>2290</v>
      </c>
      <c r="AD22" s="156">
        <v>2180</v>
      </c>
      <c r="AE22" s="105">
        <v>2000</v>
      </c>
    </row>
    <row r="23" spans="1:31" s="27" customFormat="1" ht="35.1" customHeight="1" x14ac:dyDescent="0.25">
      <c r="A23" s="167" t="s">
        <v>50</v>
      </c>
      <c r="B23" s="161">
        <v>2017</v>
      </c>
      <c r="C23" s="89">
        <v>4</v>
      </c>
      <c r="D23" s="90" t="s">
        <v>51</v>
      </c>
      <c r="E23" s="150">
        <v>1880</v>
      </c>
      <c r="F23" s="114">
        <v>1880</v>
      </c>
      <c r="G23" s="114">
        <v>2280</v>
      </c>
      <c r="H23" s="114">
        <v>2680</v>
      </c>
      <c r="I23" s="114">
        <v>2980</v>
      </c>
      <c r="J23" s="114">
        <v>3290</v>
      </c>
      <c r="K23" s="114">
        <v>3590</v>
      </c>
      <c r="L23" s="114">
        <v>3680</v>
      </c>
      <c r="M23" s="114">
        <v>4090</v>
      </c>
      <c r="N23" s="114">
        <v>4090</v>
      </c>
      <c r="O23" s="114">
        <v>4480</v>
      </c>
      <c r="P23" s="114">
        <v>4480</v>
      </c>
      <c r="Q23" s="114">
        <v>4480</v>
      </c>
      <c r="R23" s="114">
        <v>4680</v>
      </c>
      <c r="S23" s="114">
        <v>4680</v>
      </c>
      <c r="T23" s="114">
        <v>4680</v>
      </c>
      <c r="U23" s="114">
        <v>4480</v>
      </c>
      <c r="V23" s="114">
        <v>4480</v>
      </c>
      <c r="W23" s="114">
        <v>4380</v>
      </c>
      <c r="X23" s="114">
        <v>4090</v>
      </c>
      <c r="Y23" s="114">
        <v>3680</v>
      </c>
      <c r="Z23" s="114">
        <v>3480</v>
      </c>
      <c r="AA23" s="114">
        <v>3290</v>
      </c>
      <c r="AB23" s="114">
        <v>1990</v>
      </c>
      <c r="AC23" s="114">
        <v>1990</v>
      </c>
      <c r="AD23" s="157">
        <v>1880</v>
      </c>
      <c r="AE23" s="94">
        <v>2000</v>
      </c>
    </row>
    <row r="24" spans="1:31" s="27" customFormat="1" ht="35.1" customHeight="1" x14ac:dyDescent="0.25">
      <c r="A24" s="168" t="s">
        <v>52</v>
      </c>
      <c r="B24" s="162">
        <v>2018</v>
      </c>
      <c r="C24" s="91">
        <v>4</v>
      </c>
      <c r="D24" s="92" t="s">
        <v>55</v>
      </c>
      <c r="E24" s="149">
        <v>1880</v>
      </c>
      <c r="F24" s="102">
        <v>1880</v>
      </c>
      <c r="G24" s="102">
        <v>2280</v>
      </c>
      <c r="H24" s="102">
        <v>2380</v>
      </c>
      <c r="I24" s="102">
        <v>2680</v>
      </c>
      <c r="J24" s="102">
        <v>3280</v>
      </c>
      <c r="K24" s="102">
        <v>3280</v>
      </c>
      <c r="L24" s="102">
        <v>3480</v>
      </c>
      <c r="M24" s="102">
        <v>3880</v>
      </c>
      <c r="N24" s="102">
        <v>3880</v>
      </c>
      <c r="O24" s="102">
        <v>4280</v>
      </c>
      <c r="P24" s="102">
        <v>4380</v>
      </c>
      <c r="Q24" s="102">
        <v>4380</v>
      </c>
      <c r="R24" s="102">
        <v>4380</v>
      </c>
      <c r="S24" s="102">
        <v>4480</v>
      </c>
      <c r="T24" s="102">
        <v>4480</v>
      </c>
      <c r="U24" s="102">
        <v>4380</v>
      </c>
      <c r="V24" s="102">
        <v>4280</v>
      </c>
      <c r="W24" s="102">
        <v>4280</v>
      </c>
      <c r="X24" s="102">
        <v>3980</v>
      </c>
      <c r="Y24" s="102">
        <v>3680</v>
      </c>
      <c r="Z24" s="102">
        <v>3480</v>
      </c>
      <c r="AA24" s="102">
        <v>2820</v>
      </c>
      <c r="AB24" s="102">
        <v>1880</v>
      </c>
      <c r="AC24" s="102">
        <v>1880</v>
      </c>
      <c r="AD24" s="156">
        <v>1880</v>
      </c>
      <c r="AE24" s="93">
        <v>2000</v>
      </c>
    </row>
    <row r="25" spans="1:31" s="27" customFormat="1" ht="35.1" customHeight="1" x14ac:dyDescent="0.25">
      <c r="A25" s="167" t="s">
        <v>53</v>
      </c>
      <c r="B25" s="161" t="s">
        <v>54</v>
      </c>
      <c r="C25" s="89">
        <v>4</v>
      </c>
      <c r="D25" s="90" t="s">
        <v>55</v>
      </c>
      <c r="E25" s="148">
        <v>1680</v>
      </c>
      <c r="F25" s="103">
        <v>1780</v>
      </c>
      <c r="G25" s="103">
        <v>1980</v>
      </c>
      <c r="H25" s="103">
        <v>2280</v>
      </c>
      <c r="I25" s="103">
        <v>2480</v>
      </c>
      <c r="J25" s="103">
        <v>2880</v>
      </c>
      <c r="K25" s="103">
        <v>2880</v>
      </c>
      <c r="L25" s="103">
        <v>2880</v>
      </c>
      <c r="M25" s="103">
        <v>3280</v>
      </c>
      <c r="N25" s="103">
        <v>3480</v>
      </c>
      <c r="O25" s="103">
        <v>3680</v>
      </c>
      <c r="P25" s="103">
        <v>3780</v>
      </c>
      <c r="Q25" s="103">
        <v>3780</v>
      </c>
      <c r="R25" s="103">
        <v>3880</v>
      </c>
      <c r="S25" s="103">
        <v>3980</v>
      </c>
      <c r="T25" s="103">
        <v>3980</v>
      </c>
      <c r="U25" s="103">
        <v>3980</v>
      </c>
      <c r="V25" s="103">
        <v>3880</v>
      </c>
      <c r="W25" s="103">
        <v>3680</v>
      </c>
      <c r="X25" s="103">
        <v>3380</v>
      </c>
      <c r="Y25" s="103">
        <v>3100</v>
      </c>
      <c r="Z25" s="103">
        <v>3100</v>
      </c>
      <c r="AA25" s="103">
        <v>2280</v>
      </c>
      <c r="AB25" s="103">
        <v>1780</v>
      </c>
      <c r="AC25" s="103">
        <v>1780</v>
      </c>
      <c r="AD25" s="155">
        <v>1680</v>
      </c>
      <c r="AE25" s="94">
        <v>2000</v>
      </c>
    </row>
    <row r="26" spans="1:31" s="27" customFormat="1" ht="35.1" customHeight="1" x14ac:dyDescent="0.25">
      <c r="A26" s="168" t="s">
        <v>56</v>
      </c>
      <c r="B26" s="162">
        <v>2018</v>
      </c>
      <c r="C26" s="91">
        <v>4</v>
      </c>
      <c r="D26" s="92" t="s">
        <v>51</v>
      </c>
      <c r="E26" s="149">
        <v>1880</v>
      </c>
      <c r="F26" s="102">
        <v>1880</v>
      </c>
      <c r="G26" s="102">
        <v>2280</v>
      </c>
      <c r="H26" s="102">
        <v>2300</v>
      </c>
      <c r="I26" s="102">
        <v>2480</v>
      </c>
      <c r="J26" s="102">
        <v>2880</v>
      </c>
      <c r="K26" s="102">
        <v>3180</v>
      </c>
      <c r="L26" s="102">
        <v>3280</v>
      </c>
      <c r="M26" s="102">
        <v>3480</v>
      </c>
      <c r="N26" s="102">
        <v>3680</v>
      </c>
      <c r="O26" s="102">
        <v>3980</v>
      </c>
      <c r="P26" s="102">
        <v>3980</v>
      </c>
      <c r="Q26" s="102">
        <v>3980</v>
      </c>
      <c r="R26" s="102">
        <v>4280</v>
      </c>
      <c r="S26" s="102">
        <v>4280</v>
      </c>
      <c r="T26" s="102">
        <v>4280</v>
      </c>
      <c r="U26" s="102">
        <v>3980</v>
      </c>
      <c r="V26" s="102">
        <v>3880</v>
      </c>
      <c r="W26" s="102">
        <v>3880</v>
      </c>
      <c r="X26" s="102">
        <v>3480</v>
      </c>
      <c r="Y26" s="102">
        <v>3280</v>
      </c>
      <c r="Z26" s="102">
        <v>3280</v>
      </c>
      <c r="AA26" s="102">
        <v>2380</v>
      </c>
      <c r="AB26" s="102">
        <v>1880</v>
      </c>
      <c r="AC26" s="102">
        <v>1880</v>
      </c>
      <c r="AD26" s="156">
        <v>1880</v>
      </c>
      <c r="AE26" s="93">
        <v>2000</v>
      </c>
    </row>
    <row r="27" spans="1:31" s="27" customFormat="1" ht="35.1" customHeight="1" x14ac:dyDescent="0.25">
      <c r="A27" s="167" t="s">
        <v>57</v>
      </c>
      <c r="B27" s="161">
        <v>2018</v>
      </c>
      <c r="C27" s="89">
        <v>4</v>
      </c>
      <c r="D27" s="90" t="s">
        <v>51</v>
      </c>
      <c r="E27" s="148">
        <v>1880</v>
      </c>
      <c r="F27" s="103">
        <v>1990</v>
      </c>
      <c r="G27" s="103">
        <v>2180</v>
      </c>
      <c r="H27" s="103">
        <v>2300</v>
      </c>
      <c r="I27" s="103">
        <v>2480</v>
      </c>
      <c r="J27" s="103">
        <v>2880</v>
      </c>
      <c r="K27" s="103">
        <v>3180</v>
      </c>
      <c r="L27" s="103">
        <v>3280</v>
      </c>
      <c r="M27" s="103">
        <v>3480</v>
      </c>
      <c r="N27" s="103">
        <v>3680</v>
      </c>
      <c r="O27" s="103">
        <v>3980</v>
      </c>
      <c r="P27" s="103">
        <v>3980</v>
      </c>
      <c r="Q27" s="103">
        <v>3980</v>
      </c>
      <c r="R27" s="103">
        <v>4280</v>
      </c>
      <c r="S27" s="103">
        <v>4280</v>
      </c>
      <c r="T27" s="103">
        <v>4280</v>
      </c>
      <c r="U27" s="103">
        <v>3980</v>
      </c>
      <c r="V27" s="103">
        <v>3880</v>
      </c>
      <c r="W27" s="103">
        <v>3680</v>
      </c>
      <c r="X27" s="103">
        <v>3480</v>
      </c>
      <c r="Y27" s="103">
        <v>3280</v>
      </c>
      <c r="Z27" s="103">
        <v>3180</v>
      </c>
      <c r="AA27" s="103">
        <v>2380</v>
      </c>
      <c r="AB27" s="103">
        <v>1990</v>
      </c>
      <c r="AC27" s="103">
        <v>1990</v>
      </c>
      <c r="AD27" s="155">
        <v>1880</v>
      </c>
      <c r="AE27" s="94">
        <v>2000</v>
      </c>
    </row>
    <row r="28" spans="1:31" s="27" customFormat="1" ht="35.1" customHeight="1" x14ac:dyDescent="0.25">
      <c r="A28" s="168" t="s">
        <v>58</v>
      </c>
      <c r="B28" s="162">
        <v>2002</v>
      </c>
      <c r="C28" s="91">
        <v>4</v>
      </c>
      <c r="D28" s="92" t="s">
        <v>55</v>
      </c>
      <c r="E28" s="149">
        <v>1290</v>
      </c>
      <c r="F28" s="102">
        <v>1290</v>
      </c>
      <c r="G28" s="102">
        <v>1690</v>
      </c>
      <c r="H28" s="102">
        <v>1690</v>
      </c>
      <c r="I28" s="102">
        <v>1690</v>
      </c>
      <c r="J28" s="102">
        <v>2090</v>
      </c>
      <c r="K28" s="102">
        <v>2090</v>
      </c>
      <c r="L28" s="102">
        <v>2090</v>
      </c>
      <c r="M28" s="102">
        <v>2280</v>
      </c>
      <c r="N28" s="102">
        <v>2480</v>
      </c>
      <c r="O28" s="102">
        <v>2480</v>
      </c>
      <c r="P28" s="102">
        <v>2480</v>
      </c>
      <c r="Q28" s="102">
        <v>2480</v>
      </c>
      <c r="R28" s="102">
        <v>2650</v>
      </c>
      <c r="S28" s="102">
        <v>2650</v>
      </c>
      <c r="T28" s="102">
        <v>2650</v>
      </c>
      <c r="U28" s="102">
        <v>2480</v>
      </c>
      <c r="V28" s="102">
        <v>2480</v>
      </c>
      <c r="W28" s="102">
        <v>2480</v>
      </c>
      <c r="X28" s="102">
        <v>2280</v>
      </c>
      <c r="Y28" s="102">
        <v>2090</v>
      </c>
      <c r="Z28" s="102">
        <v>2090</v>
      </c>
      <c r="AA28" s="102">
        <v>1690</v>
      </c>
      <c r="AB28" s="102">
        <v>1290</v>
      </c>
      <c r="AC28" s="102">
        <v>1290</v>
      </c>
      <c r="AD28" s="156">
        <v>1290</v>
      </c>
      <c r="AE28" s="93">
        <v>1500</v>
      </c>
    </row>
    <row r="29" spans="1:31" s="27" customFormat="1" ht="35.1" customHeight="1" x14ac:dyDescent="0.25">
      <c r="A29" s="167" t="s">
        <v>59</v>
      </c>
      <c r="B29" s="161">
        <v>2018</v>
      </c>
      <c r="C29" s="89">
        <v>4</v>
      </c>
      <c r="D29" s="90" t="s">
        <v>51</v>
      </c>
      <c r="E29" s="148">
        <v>1980</v>
      </c>
      <c r="F29" s="103">
        <v>2090</v>
      </c>
      <c r="G29" s="103">
        <v>2280</v>
      </c>
      <c r="H29" s="103">
        <v>2400</v>
      </c>
      <c r="I29" s="103">
        <v>2680</v>
      </c>
      <c r="J29" s="103">
        <v>2980</v>
      </c>
      <c r="K29" s="103">
        <v>3380</v>
      </c>
      <c r="L29" s="103">
        <v>3380</v>
      </c>
      <c r="M29" s="103">
        <v>3580</v>
      </c>
      <c r="N29" s="103">
        <v>3980</v>
      </c>
      <c r="O29" s="103">
        <v>4080</v>
      </c>
      <c r="P29" s="103">
        <v>4380</v>
      </c>
      <c r="Q29" s="103">
        <v>4380</v>
      </c>
      <c r="R29" s="103">
        <v>4680</v>
      </c>
      <c r="S29" s="103">
        <v>4680</v>
      </c>
      <c r="T29" s="103">
        <v>4680</v>
      </c>
      <c r="U29" s="103">
        <v>4180</v>
      </c>
      <c r="V29" s="103">
        <v>4180</v>
      </c>
      <c r="W29" s="103">
        <v>4180</v>
      </c>
      <c r="X29" s="103">
        <v>4180</v>
      </c>
      <c r="Y29" s="103">
        <v>3880</v>
      </c>
      <c r="Z29" s="103">
        <v>3280</v>
      </c>
      <c r="AA29" s="103">
        <v>2580</v>
      </c>
      <c r="AB29" s="103">
        <v>2090</v>
      </c>
      <c r="AC29" s="103">
        <v>2090</v>
      </c>
      <c r="AD29" s="155">
        <v>1980</v>
      </c>
      <c r="AE29" s="104">
        <v>2000</v>
      </c>
    </row>
    <row r="30" spans="1:31" s="28" customFormat="1" ht="35.1" customHeight="1" x14ac:dyDescent="0.25">
      <c r="A30" s="168" t="s">
        <v>60</v>
      </c>
      <c r="B30" s="162">
        <v>2007</v>
      </c>
      <c r="C30" s="91">
        <v>4</v>
      </c>
      <c r="D30" s="92" t="s">
        <v>51</v>
      </c>
      <c r="E30" s="149">
        <v>1490</v>
      </c>
      <c r="F30" s="102">
        <v>1490</v>
      </c>
      <c r="G30" s="102">
        <v>1690</v>
      </c>
      <c r="H30" s="102">
        <v>1800</v>
      </c>
      <c r="I30" s="102">
        <v>1800</v>
      </c>
      <c r="J30" s="102">
        <v>2190</v>
      </c>
      <c r="K30" s="102">
        <v>2190</v>
      </c>
      <c r="L30" s="102">
        <v>2190</v>
      </c>
      <c r="M30" s="102">
        <v>2480</v>
      </c>
      <c r="N30" s="102">
        <v>2480</v>
      </c>
      <c r="O30" s="102">
        <v>2680</v>
      </c>
      <c r="P30" s="102">
        <v>2680</v>
      </c>
      <c r="Q30" s="102">
        <v>2680</v>
      </c>
      <c r="R30" s="102">
        <v>2890</v>
      </c>
      <c r="S30" s="102">
        <v>2890</v>
      </c>
      <c r="T30" s="102">
        <v>2890</v>
      </c>
      <c r="U30" s="102">
        <v>2890</v>
      </c>
      <c r="V30" s="102">
        <v>2680</v>
      </c>
      <c r="W30" s="102">
        <v>2680</v>
      </c>
      <c r="X30" s="102">
        <v>2580</v>
      </c>
      <c r="Y30" s="102">
        <v>2280</v>
      </c>
      <c r="Z30" s="102">
        <v>2280</v>
      </c>
      <c r="AA30" s="102">
        <v>1800</v>
      </c>
      <c r="AB30" s="102">
        <v>1490</v>
      </c>
      <c r="AC30" s="102">
        <v>1490</v>
      </c>
      <c r="AD30" s="156">
        <v>1490</v>
      </c>
      <c r="AE30" s="93">
        <v>2000</v>
      </c>
    </row>
    <row r="31" spans="1:31" s="27" customFormat="1" ht="35.1" customHeight="1" x14ac:dyDescent="0.25">
      <c r="A31" s="167" t="s">
        <v>247</v>
      </c>
      <c r="B31" s="161">
        <v>2019</v>
      </c>
      <c r="C31" s="89">
        <v>4</v>
      </c>
      <c r="D31" s="90" t="s">
        <v>51</v>
      </c>
      <c r="E31" s="148">
        <v>1880</v>
      </c>
      <c r="F31" s="103">
        <v>2180</v>
      </c>
      <c r="G31" s="103">
        <v>2280</v>
      </c>
      <c r="H31" s="103">
        <v>2480</v>
      </c>
      <c r="I31" s="103">
        <v>2780</v>
      </c>
      <c r="J31" s="103">
        <v>3080</v>
      </c>
      <c r="K31" s="103">
        <v>3480</v>
      </c>
      <c r="L31" s="103">
        <v>3480</v>
      </c>
      <c r="M31" s="103">
        <v>3680</v>
      </c>
      <c r="N31" s="103">
        <v>4080</v>
      </c>
      <c r="O31" s="103">
        <v>4180</v>
      </c>
      <c r="P31" s="103">
        <v>4480</v>
      </c>
      <c r="Q31" s="103">
        <v>4480</v>
      </c>
      <c r="R31" s="103">
        <v>4680</v>
      </c>
      <c r="S31" s="103">
        <v>4680</v>
      </c>
      <c r="T31" s="103">
        <v>4680</v>
      </c>
      <c r="U31" s="103">
        <v>4380</v>
      </c>
      <c r="V31" s="103">
        <v>4380</v>
      </c>
      <c r="W31" s="103">
        <v>4280</v>
      </c>
      <c r="X31" s="103">
        <v>4180</v>
      </c>
      <c r="Y31" s="103">
        <v>3780</v>
      </c>
      <c r="Z31" s="103">
        <v>3380</v>
      </c>
      <c r="AA31" s="103">
        <v>2680</v>
      </c>
      <c r="AB31" s="103">
        <v>2190</v>
      </c>
      <c r="AC31" s="103">
        <v>2090</v>
      </c>
      <c r="AD31" s="155">
        <v>1880</v>
      </c>
      <c r="AE31" s="94">
        <v>2000</v>
      </c>
    </row>
    <row r="32" spans="1:31" s="27" customFormat="1" ht="35.1" customHeight="1" x14ac:dyDescent="0.25">
      <c r="A32" s="168" t="s">
        <v>61</v>
      </c>
      <c r="B32" s="162">
        <v>2018</v>
      </c>
      <c r="C32" s="91">
        <v>3</v>
      </c>
      <c r="D32" s="92" t="s">
        <v>62</v>
      </c>
      <c r="E32" s="149">
        <v>1840</v>
      </c>
      <c r="F32" s="102">
        <v>1840</v>
      </c>
      <c r="G32" s="102">
        <v>2130</v>
      </c>
      <c r="H32" s="102">
        <v>2230</v>
      </c>
      <c r="I32" s="102">
        <v>2530</v>
      </c>
      <c r="J32" s="102">
        <v>3130</v>
      </c>
      <c r="K32" s="102">
        <v>3130</v>
      </c>
      <c r="L32" s="102">
        <v>3330</v>
      </c>
      <c r="M32" s="102">
        <v>3730</v>
      </c>
      <c r="N32" s="102">
        <v>3730</v>
      </c>
      <c r="O32" s="102">
        <v>4130</v>
      </c>
      <c r="P32" s="102">
        <v>4230</v>
      </c>
      <c r="Q32" s="102">
        <v>4230</v>
      </c>
      <c r="R32" s="102">
        <v>4230</v>
      </c>
      <c r="S32" s="102">
        <v>4330</v>
      </c>
      <c r="T32" s="102">
        <v>4330</v>
      </c>
      <c r="U32" s="102">
        <v>4230</v>
      </c>
      <c r="V32" s="102">
        <v>4130</v>
      </c>
      <c r="W32" s="102">
        <v>4130</v>
      </c>
      <c r="X32" s="102">
        <v>3830</v>
      </c>
      <c r="Y32" s="102">
        <v>3530</v>
      </c>
      <c r="Z32" s="102">
        <v>3330</v>
      </c>
      <c r="AA32" s="102">
        <v>2670</v>
      </c>
      <c r="AB32" s="102">
        <v>1840</v>
      </c>
      <c r="AC32" s="102">
        <v>1840</v>
      </c>
      <c r="AD32" s="156">
        <v>1840</v>
      </c>
      <c r="AE32" s="93">
        <v>2000</v>
      </c>
    </row>
    <row r="33" spans="1:43" s="27" customFormat="1" ht="35.1" customHeight="1" x14ac:dyDescent="0.25">
      <c r="A33" s="167" t="s">
        <v>63</v>
      </c>
      <c r="B33" s="161">
        <v>2007</v>
      </c>
      <c r="C33" s="89">
        <v>3</v>
      </c>
      <c r="D33" s="90" t="s">
        <v>62</v>
      </c>
      <c r="E33" s="150">
        <v>1270</v>
      </c>
      <c r="F33" s="114">
        <v>1270</v>
      </c>
      <c r="G33" s="114">
        <v>1400</v>
      </c>
      <c r="H33" s="114">
        <v>1400</v>
      </c>
      <c r="I33" s="114">
        <v>1500</v>
      </c>
      <c r="J33" s="114">
        <v>1900</v>
      </c>
      <c r="K33" s="114">
        <v>1900</v>
      </c>
      <c r="L33" s="114">
        <v>2000</v>
      </c>
      <c r="M33" s="114">
        <v>2180</v>
      </c>
      <c r="N33" s="114">
        <v>2280</v>
      </c>
      <c r="O33" s="114">
        <v>2380</v>
      </c>
      <c r="P33" s="114">
        <v>2380</v>
      </c>
      <c r="Q33" s="114">
        <v>2480</v>
      </c>
      <c r="R33" s="114">
        <v>2480</v>
      </c>
      <c r="S33" s="114">
        <v>2600</v>
      </c>
      <c r="T33" s="114">
        <v>2600</v>
      </c>
      <c r="U33" s="114">
        <v>2480</v>
      </c>
      <c r="V33" s="114">
        <v>2280</v>
      </c>
      <c r="W33" s="114">
        <v>2280</v>
      </c>
      <c r="X33" s="114">
        <v>2280</v>
      </c>
      <c r="Y33" s="114">
        <v>1990</v>
      </c>
      <c r="Z33" s="114">
        <v>1990</v>
      </c>
      <c r="AA33" s="114">
        <v>1480</v>
      </c>
      <c r="AB33" s="114">
        <v>1270</v>
      </c>
      <c r="AC33" s="114">
        <v>1270</v>
      </c>
      <c r="AD33" s="157">
        <v>1270</v>
      </c>
      <c r="AE33" s="94">
        <v>2000</v>
      </c>
    </row>
    <row r="34" spans="1:43" s="27" customFormat="1" ht="35.1" customHeight="1" x14ac:dyDescent="0.25">
      <c r="A34" s="168" t="s">
        <v>64</v>
      </c>
      <c r="B34" s="162">
        <v>2016</v>
      </c>
      <c r="C34" s="91">
        <v>3</v>
      </c>
      <c r="D34" s="92" t="s">
        <v>62</v>
      </c>
      <c r="E34" s="149">
        <v>1480</v>
      </c>
      <c r="F34" s="102">
        <v>1480</v>
      </c>
      <c r="G34" s="102">
        <v>1580</v>
      </c>
      <c r="H34" s="102">
        <v>1680</v>
      </c>
      <c r="I34" s="102">
        <v>1780</v>
      </c>
      <c r="J34" s="102">
        <v>1990</v>
      </c>
      <c r="K34" s="102">
        <v>2390</v>
      </c>
      <c r="L34" s="102">
        <v>2390</v>
      </c>
      <c r="M34" s="102">
        <v>2580</v>
      </c>
      <c r="N34" s="102">
        <v>2780</v>
      </c>
      <c r="O34" s="102">
        <v>2980</v>
      </c>
      <c r="P34" s="102">
        <v>2990</v>
      </c>
      <c r="Q34" s="102">
        <v>3090</v>
      </c>
      <c r="R34" s="102">
        <v>3190</v>
      </c>
      <c r="S34" s="102">
        <v>3190</v>
      </c>
      <c r="T34" s="102">
        <v>3190</v>
      </c>
      <c r="U34" s="102">
        <v>3080</v>
      </c>
      <c r="V34" s="102">
        <v>2890</v>
      </c>
      <c r="W34" s="102">
        <v>2780</v>
      </c>
      <c r="X34" s="102">
        <v>2580</v>
      </c>
      <c r="Y34" s="102">
        <v>2290</v>
      </c>
      <c r="Z34" s="102">
        <v>2290</v>
      </c>
      <c r="AA34" s="102">
        <v>1980</v>
      </c>
      <c r="AB34" s="102">
        <v>1590</v>
      </c>
      <c r="AC34" s="102">
        <v>1590</v>
      </c>
      <c r="AD34" s="156">
        <v>1480</v>
      </c>
      <c r="AE34" s="93">
        <v>2000</v>
      </c>
    </row>
    <row r="35" spans="1:43" s="27" customFormat="1" ht="35.1" customHeight="1" x14ac:dyDescent="0.25">
      <c r="A35" s="167" t="s">
        <v>64</v>
      </c>
      <c r="B35" s="161">
        <v>2018</v>
      </c>
      <c r="C35" s="89">
        <v>3</v>
      </c>
      <c r="D35" s="90" t="s">
        <v>62</v>
      </c>
      <c r="E35" s="148">
        <f t="shared" ref="E35:AD35" si="0">E34+100</f>
        <v>1580</v>
      </c>
      <c r="F35" s="103">
        <f t="shared" si="0"/>
        <v>1580</v>
      </c>
      <c r="G35" s="103">
        <f t="shared" si="0"/>
        <v>1680</v>
      </c>
      <c r="H35" s="103">
        <f t="shared" si="0"/>
        <v>1780</v>
      </c>
      <c r="I35" s="103">
        <f t="shared" si="0"/>
        <v>1880</v>
      </c>
      <c r="J35" s="103">
        <f t="shared" si="0"/>
        <v>2090</v>
      </c>
      <c r="K35" s="103">
        <f t="shared" si="0"/>
        <v>2490</v>
      </c>
      <c r="L35" s="103">
        <f t="shared" si="0"/>
        <v>2490</v>
      </c>
      <c r="M35" s="103">
        <f t="shared" si="0"/>
        <v>2680</v>
      </c>
      <c r="N35" s="103">
        <f t="shared" si="0"/>
        <v>2880</v>
      </c>
      <c r="O35" s="103">
        <f t="shared" si="0"/>
        <v>3080</v>
      </c>
      <c r="P35" s="103">
        <f t="shared" si="0"/>
        <v>3090</v>
      </c>
      <c r="Q35" s="103">
        <f t="shared" si="0"/>
        <v>3190</v>
      </c>
      <c r="R35" s="103">
        <f t="shared" si="0"/>
        <v>3290</v>
      </c>
      <c r="S35" s="103">
        <f t="shared" si="0"/>
        <v>3290</v>
      </c>
      <c r="T35" s="103">
        <f t="shared" si="0"/>
        <v>3290</v>
      </c>
      <c r="U35" s="103">
        <f t="shared" si="0"/>
        <v>3180</v>
      </c>
      <c r="V35" s="103">
        <f t="shared" si="0"/>
        <v>2990</v>
      </c>
      <c r="W35" s="103">
        <f t="shared" si="0"/>
        <v>2880</v>
      </c>
      <c r="X35" s="103">
        <f t="shared" si="0"/>
        <v>2680</v>
      </c>
      <c r="Y35" s="103">
        <f t="shared" si="0"/>
        <v>2390</v>
      </c>
      <c r="Z35" s="103">
        <f t="shared" si="0"/>
        <v>2390</v>
      </c>
      <c r="AA35" s="103">
        <f t="shared" si="0"/>
        <v>2080</v>
      </c>
      <c r="AB35" s="103">
        <f t="shared" si="0"/>
        <v>1690</v>
      </c>
      <c r="AC35" s="103">
        <v>1690</v>
      </c>
      <c r="AD35" s="155">
        <f t="shared" si="0"/>
        <v>1580</v>
      </c>
      <c r="AE35" s="94">
        <v>2000</v>
      </c>
    </row>
    <row r="36" spans="1:43" s="27" customFormat="1" ht="35.1" customHeight="1" x14ac:dyDescent="0.25">
      <c r="A36" s="168" t="s">
        <v>65</v>
      </c>
      <c r="B36" s="162" t="s">
        <v>66</v>
      </c>
      <c r="C36" s="91">
        <v>3</v>
      </c>
      <c r="D36" s="92" t="s">
        <v>62</v>
      </c>
      <c r="E36" s="149">
        <v>1290</v>
      </c>
      <c r="F36" s="102">
        <v>1390</v>
      </c>
      <c r="G36" s="102">
        <v>1460</v>
      </c>
      <c r="H36" s="102">
        <v>1520</v>
      </c>
      <c r="I36" s="102">
        <v>1620</v>
      </c>
      <c r="J36" s="102">
        <v>1790</v>
      </c>
      <c r="K36" s="102">
        <v>1890</v>
      </c>
      <c r="L36" s="102">
        <v>2290</v>
      </c>
      <c r="M36" s="102">
        <v>2480</v>
      </c>
      <c r="N36" s="102">
        <v>2480</v>
      </c>
      <c r="O36" s="102">
        <v>2580</v>
      </c>
      <c r="P36" s="102">
        <v>2790</v>
      </c>
      <c r="Q36" s="102">
        <v>2890</v>
      </c>
      <c r="R36" s="102">
        <v>2890</v>
      </c>
      <c r="S36" s="102">
        <v>2890</v>
      </c>
      <c r="T36" s="102">
        <v>2890</v>
      </c>
      <c r="U36" s="102">
        <v>2790</v>
      </c>
      <c r="V36" s="102">
        <v>2690</v>
      </c>
      <c r="W36" s="102">
        <v>2480</v>
      </c>
      <c r="X36" s="102">
        <v>2480</v>
      </c>
      <c r="Y36" s="102">
        <v>2280</v>
      </c>
      <c r="Z36" s="102">
        <v>2180</v>
      </c>
      <c r="AA36" s="102">
        <v>1780</v>
      </c>
      <c r="AB36" s="102">
        <v>1390</v>
      </c>
      <c r="AC36" s="102">
        <v>1390</v>
      </c>
      <c r="AD36" s="156">
        <v>1290</v>
      </c>
      <c r="AE36" s="93">
        <v>2000</v>
      </c>
    </row>
    <row r="37" spans="1:43" s="27" customFormat="1" ht="35.1" customHeight="1" x14ac:dyDescent="0.25">
      <c r="A37" s="167" t="s">
        <v>67</v>
      </c>
      <c r="B37" s="161">
        <v>2008</v>
      </c>
      <c r="C37" s="89">
        <v>3</v>
      </c>
      <c r="D37" s="90" t="s">
        <v>68</v>
      </c>
      <c r="E37" s="148">
        <v>1190</v>
      </c>
      <c r="F37" s="103">
        <v>1190</v>
      </c>
      <c r="G37" s="103">
        <v>1290</v>
      </c>
      <c r="H37" s="103">
        <v>1390</v>
      </c>
      <c r="I37" s="103">
        <v>1490</v>
      </c>
      <c r="J37" s="103">
        <v>1690</v>
      </c>
      <c r="K37" s="103">
        <v>1780</v>
      </c>
      <c r="L37" s="103">
        <v>1980</v>
      </c>
      <c r="M37" s="103">
        <v>2100</v>
      </c>
      <c r="N37" s="103">
        <v>2180</v>
      </c>
      <c r="O37" s="103">
        <v>2280</v>
      </c>
      <c r="P37" s="103">
        <v>2280</v>
      </c>
      <c r="Q37" s="103">
        <v>2480</v>
      </c>
      <c r="R37" s="103">
        <v>2480</v>
      </c>
      <c r="S37" s="103">
        <v>2480</v>
      </c>
      <c r="T37" s="103">
        <v>2600</v>
      </c>
      <c r="U37" s="103">
        <v>2480</v>
      </c>
      <c r="V37" s="103">
        <v>2280</v>
      </c>
      <c r="W37" s="103">
        <v>2280</v>
      </c>
      <c r="X37" s="103">
        <v>2280</v>
      </c>
      <c r="Y37" s="103">
        <v>1980</v>
      </c>
      <c r="Z37" s="103">
        <v>1980</v>
      </c>
      <c r="AA37" s="103">
        <v>1480</v>
      </c>
      <c r="AB37" s="103">
        <v>1190</v>
      </c>
      <c r="AC37" s="103">
        <v>1190</v>
      </c>
      <c r="AD37" s="155">
        <v>1190</v>
      </c>
      <c r="AE37" s="94">
        <v>2000</v>
      </c>
    </row>
    <row r="38" spans="1:43" s="27" customFormat="1" ht="35.1" customHeight="1" x14ac:dyDescent="0.25">
      <c r="A38" s="168" t="s">
        <v>69</v>
      </c>
      <c r="B38" s="162">
        <v>2018</v>
      </c>
      <c r="C38" s="91">
        <v>3</v>
      </c>
      <c r="D38" s="92" t="s">
        <v>62</v>
      </c>
      <c r="E38" s="149">
        <v>1390</v>
      </c>
      <c r="F38" s="102">
        <v>1390</v>
      </c>
      <c r="G38" s="102">
        <v>1480</v>
      </c>
      <c r="H38" s="102">
        <v>1580</v>
      </c>
      <c r="I38" s="102">
        <v>1680</v>
      </c>
      <c r="J38" s="102">
        <v>1980</v>
      </c>
      <c r="K38" s="102">
        <v>2190</v>
      </c>
      <c r="L38" s="102">
        <v>2390</v>
      </c>
      <c r="M38" s="102">
        <v>2490</v>
      </c>
      <c r="N38" s="102">
        <v>2680</v>
      </c>
      <c r="O38" s="102">
        <v>2890</v>
      </c>
      <c r="P38" s="102">
        <v>2890</v>
      </c>
      <c r="Q38" s="102">
        <v>2980</v>
      </c>
      <c r="R38" s="102">
        <v>3090</v>
      </c>
      <c r="S38" s="102">
        <v>3190</v>
      </c>
      <c r="T38" s="102">
        <v>3190</v>
      </c>
      <c r="U38" s="102">
        <v>3090</v>
      </c>
      <c r="V38" s="102">
        <v>2890</v>
      </c>
      <c r="W38" s="102">
        <v>2680</v>
      </c>
      <c r="X38" s="102">
        <v>2580</v>
      </c>
      <c r="Y38" s="102">
        <v>2190</v>
      </c>
      <c r="Z38" s="102">
        <v>2190</v>
      </c>
      <c r="AA38" s="102">
        <v>1780</v>
      </c>
      <c r="AB38" s="102">
        <v>1480</v>
      </c>
      <c r="AC38" s="102">
        <v>1480</v>
      </c>
      <c r="AD38" s="156">
        <v>1390</v>
      </c>
      <c r="AE38" s="93">
        <v>2000</v>
      </c>
      <c r="AQ38" s="27" t="s">
        <v>251</v>
      </c>
    </row>
    <row r="39" spans="1:43" s="27" customFormat="1" ht="35.1" customHeight="1" x14ac:dyDescent="0.25">
      <c r="A39" s="167" t="s">
        <v>70</v>
      </c>
      <c r="B39" s="161" t="s">
        <v>71</v>
      </c>
      <c r="C39" s="89">
        <v>3</v>
      </c>
      <c r="D39" s="90" t="s">
        <v>62</v>
      </c>
      <c r="E39" s="148">
        <v>980</v>
      </c>
      <c r="F39" s="103">
        <v>980</v>
      </c>
      <c r="G39" s="103">
        <v>1190</v>
      </c>
      <c r="H39" s="103">
        <v>1190</v>
      </c>
      <c r="I39" s="103">
        <v>1290</v>
      </c>
      <c r="J39" s="103">
        <v>1680</v>
      </c>
      <c r="K39" s="103">
        <v>1680</v>
      </c>
      <c r="L39" s="103">
        <v>1780</v>
      </c>
      <c r="M39" s="103">
        <v>1890</v>
      </c>
      <c r="N39" s="103">
        <v>1990</v>
      </c>
      <c r="O39" s="103">
        <v>2000</v>
      </c>
      <c r="P39" s="103">
        <v>2090</v>
      </c>
      <c r="Q39" s="103">
        <v>2190</v>
      </c>
      <c r="R39" s="103">
        <v>2280</v>
      </c>
      <c r="S39" s="103">
        <v>2280</v>
      </c>
      <c r="T39" s="103">
        <v>2380</v>
      </c>
      <c r="U39" s="103">
        <v>2380</v>
      </c>
      <c r="V39" s="103">
        <v>2380</v>
      </c>
      <c r="W39" s="103">
        <v>2080</v>
      </c>
      <c r="X39" s="103">
        <v>2080</v>
      </c>
      <c r="Y39" s="103">
        <v>1780</v>
      </c>
      <c r="Z39" s="103">
        <v>1780</v>
      </c>
      <c r="AA39" s="103">
        <v>1380</v>
      </c>
      <c r="AB39" s="103">
        <v>1080</v>
      </c>
      <c r="AC39" s="103">
        <v>1080</v>
      </c>
      <c r="AD39" s="155">
        <v>980</v>
      </c>
      <c r="AE39" s="113">
        <v>1000</v>
      </c>
    </row>
    <row r="40" spans="1:43" s="27" customFormat="1" ht="35.1" customHeight="1" x14ac:dyDescent="0.25">
      <c r="A40" s="168" t="s">
        <v>72</v>
      </c>
      <c r="B40" s="162">
        <v>2016</v>
      </c>
      <c r="C40" s="91">
        <v>3</v>
      </c>
      <c r="D40" s="92" t="s">
        <v>62</v>
      </c>
      <c r="E40" s="149">
        <v>1100</v>
      </c>
      <c r="F40" s="102">
        <v>1280</v>
      </c>
      <c r="G40" s="102">
        <v>1280</v>
      </c>
      <c r="H40" s="102">
        <v>1380</v>
      </c>
      <c r="I40" s="102">
        <v>1580</v>
      </c>
      <c r="J40" s="102">
        <v>1880</v>
      </c>
      <c r="K40" s="102">
        <v>2020</v>
      </c>
      <c r="L40" s="102">
        <v>2020</v>
      </c>
      <c r="M40" s="102">
        <v>2380</v>
      </c>
      <c r="N40" s="102">
        <v>2380</v>
      </c>
      <c r="O40" s="102">
        <v>2480</v>
      </c>
      <c r="P40" s="102">
        <v>2480</v>
      </c>
      <c r="Q40" s="102">
        <v>2480</v>
      </c>
      <c r="R40" s="102">
        <v>2680</v>
      </c>
      <c r="S40" s="102">
        <v>2680</v>
      </c>
      <c r="T40" s="102">
        <v>2680</v>
      </c>
      <c r="U40" s="102">
        <v>2680</v>
      </c>
      <c r="V40" s="102">
        <v>2480</v>
      </c>
      <c r="W40" s="102">
        <v>2480</v>
      </c>
      <c r="X40" s="102">
        <v>2380</v>
      </c>
      <c r="Y40" s="102">
        <v>2080</v>
      </c>
      <c r="Z40" s="102">
        <v>2080</v>
      </c>
      <c r="AA40" s="102">
        <v>1580</v>
      </c>
      <c r="AB40" s="102">
        <v>1290</v>
      </c>
      <c r="AC40" s="102">
        <v>1290</v>
      </c>
      <c r="AD40" s="156">
        <v>1100</v>
      </c>
      <c r="AE40" s="93">
        <v>1000</v>
      </c>
    </row>
    <row r="41" spans="1:43" s="27" customFormat="1" ht="35.1" customHeight="1" x14ac:dyDescent="0.25">
      <c r="A41" s="167" t="s">
        <v>73</v>
      </c>
      <c r="B41" s="161">
        <v>2014</v>
      </c>
      <c r="C41" s="89">
        <v>3</v>
      </c>
      <c r="D41" s="90" t="s">
        <v>62</v>
      </c>
      <c r="E41" s="148">
        <f t="shared" ref="E41:AD41" si="1">E40-100</f>
        <v>1000</v>
      </c>
      <c r="F41" s="103">
        <f t="shared" si="1"/>
        <v>1180</v>
      </c>
      <c r="G41" s="103">
        <f t="shared" si="1"/>
        <v>1180</v>
      </c>
      <c r="H41" s="103">
        <f t="shared" si="1"/>
        <v>1280</v>
      </c>
      <c r="I41" s="103">
        <f t="shared" si="1"/>
        <v>1480</v>
      </c>
      <c r="J41" s="103">
        <f t="shared" si="1"/>
        <v>1780</v>
      </c>
      <c r="K41" s="103">
        <f t="shared" si="1"/>
        <v>1920</v>
      </c>
      <c r="L41" s="103">
        <f t="shared" si="1"/>
        <v>1920</v>
      </c>
      <c r="M41" s="103">
        <f t="shared" si="1"/>
        <v>2280</v>
      </c>
      <c r="N41" s="103">
        <f t="shared" si="1"/>
        <v>2280</v>
      </c>
      <c r="O41" s="103">
        <f t="shared" si="1"/>
        <v>2380</v>
      </c>
      <c r="P41" s="103">
        <f t="shared" si="1"/>
        <v>2380</v>
      </c>
      <c r="Q41" s="103">
        <f t="shared" si="1"/>
        <v>2380</v>
      </c>
      <c r="R41" s="103">
        <f t="shared" si="1"/>
        <v>2580</v>
      </c>
      <c r="S41" s="103">
        <f t="shared" si="1"/>
        <v>2580</v>
      </c>
      <c r="T41" s="103">
        <f t="shared" si="1"/>
        <v>2580</v>
      </c>
      <c r="U41" s="103">
        <f t="shared" si="1"/>
        <v>2580</v>
      </c>
      <c r="V41" s="103">
        <f t="shared" si="1"/>
        <v>2380</v>
      </c>
      <c r="W41" s="103">
        <f t="shared" si="1"/>
        <v>2380</v>
      </c>
      <c r="X41" s="103">
        <f t="shared" si="1"/>
        <v>2280</v>
      </c>
      <c r="Y41" s="103">
        <f t="shared" si="1"/>
        <v>1980</v>
      </c>
      <c r="Z41" s="103">
        <f t="shared" si="1"/>
        <v>1980</v>
      </c>
      <c r="AA41" s="103">
        <f t="shared" si="1"/>
        <v>1480</v>
      </c>
      <c r="AB41" s="103">
        <f t="shared" si="1"/>
        <v>1190</v>
      </c>
      <c r="AC41" s="103">
        <v>1190</v>
      </c>
      <c r="AD41" s="155">
        <f t="shared" si="1"/>
        <v>1000</v>
      </c>
      <c r="AE41" s="94">
        <v>1000</v>
      </c>
    </row>
    <row r="42" spans="1:43" s="27" customFormat="1" ht="35.1" customHeight="1" x14ac:dyDescent="0.25">
      <c r="A42" s="168" t="s">
        <v>73</v>
      </c>
      <c r="B42" s="162">
        <v>2006</v>
      </c>
      <c r="C42" s="91">
        <v>3</v>
      </c>
      <c r="D42" s="92" t="s">
        <v>62</v>
      </c>
      <c r="E42" s="149">
        <v>980</v>
      </c>
      <c r="F42" s="102">
        <v>980</v>
      </c>
      <c r="G42" s="102">
        <v>980</v>
      </c>
      <c r="H42" s="102">
        <v>1190</v>
      </c>
      <c r="I42" s="102">
        <v>1290</v>
      </c>
      <c r="J42" s="102">
        <v>1490</v>
      </c>
      <c r="K42" s="102">
        <v>1590</v>
      </c>
      <c r="L42" s="102">
        <v>1690</v>
      </c>
      <c r="M42" s="102">
        <v>1890</v>
      </c>
      <c r="N42" s="102">
        <v>1890</v>
      </c>
      <c r="O42" s="102">
        <v>1990</v>
      </c>
      <c r="P42" s="102">
        <v>2090</v>
      </c>
      <c r="Q42" s="102">
        <v>2090</v>
      </c>
      <c r="R42" s="102">
        <v>2090</v>
      </c>
      <c r="S42" s="102">
        <v>2180</v>
      </c>
      <c r="T42" s="102">
        <v>2180</v>
      </c>
      <c r="U42" s="102">
        <v>2180</v>
      </c>
      <c r="V42" s="102">
        <v>1990</v>
      </c>
      <c r="W42" s="102">
        <v>1990</v>
      </c>
      <c r="X42" s="102">
        <v>1890</v>
      </c>
      <c r="Y42" s="102">
        <v>1680</v>
      </c>
      <c r="Z42" s="102">
        <v>1680</v>
      </c>
      <c r="AA42" s="102">
        <v>1290</v>
      </c>
      <c r="AB42" s="102">
        <v>980</v>
      </c>
      <c r="AC42" s="102">
        <v>980</v>
      </c>
      <c r="AD42" s="156">
        <v>980</v>
      </c>
      <c r="AE42" s="93">
        <v>1000</v>
      </c>
    </row>
    <row r="43" spans="1:43" s="27" customFormat="1" ht="35.1" customHeight="1" x14ac:dyDescent="0.25">
      <c r="A43" s="170" t="s">
        <v>75</v>
      </c>
      <c r="B43" s="164">
        <v>2017</v>
      </c>
      <c r="C43" s="152">
        <v>3</v>
      </c>
      <c r="D43" s="153" t="s">
        <v>62</v>
      </c>
      <c r="E43" s="148">
        <v>1090</v>
      </c>
      <c r="F43" s="103">
        <v>1190</v>
      </c>
      <c r="G43" s="103">
        <v>1290</v>
      </c>
      <c r="H43" s="103">
        <v>1390</v>
      </c>
      <c r="I43" s="103">
        <v>1390</v>
      </c>
      <c r="J43" s="103">
        <v>1780</v>
      </c>
      <c r="K43" s="103">
        <v>1780</v>
      </c>
      <c r="L43" s="103">
        <v>1780</v>
      </c>
      <c r="M43" s="103">
        <v>2180</v>
      </c>
      <c r="N43" s="103">
        <v>2180</v>
      </c>
      <c r="O43" s="103">
        <v>2380</v>
      </c>
      <c r="P43" s="103">
        <v>2380</v>
      </c>
      <c r="Q43" s="103">
        <v>2480</v>
      </c>
      <c r="R43" s="103">
        <v>2480</v>
      </c>
      <c r="S43" s="103">
        <v>2680</v>
      </c>
      <c r="T43" s="103">
        <v>2680</v>
      </c>
      <c r="U43" s="103">
        <v>2680</v>
      </c>
      <c r="V43" s="103">
        <v>2480</v>
      </c>
      <c r="W43" s="103">
        <v>2380</v>
      </c>
      <c r="X43" s="103">
        <v>2280</v>
      </c>
      <c r="Y43" s="103">
        <v>1880</v>
      </c>
      <c r="Z43" s="103">
        <v>1880</v>
      </c>
      <c r="AA43" s="103">
        <v>1480</v>
      </c>
      <c r="AB43" s="103">
        <v>1090</v>
      </c>
      <c r="AC43" s="103">
        <v>1090</v>
      </c>
      <c r="AD43" s="155">
        <v>1090</v>
      </c>
      <c r="AE43" s="113">
        <v>1000</v>
      </c>
    </row>
    <row r="44" spans="1:43" s="27" customFormat="1" ht="35.1" customHeight="1" x14ac:dyDescent="0.25">
      <c r="A44" s="169" t="s">
        <v>76</v>
      </c>
      <c r="B44" s="163">
        <v>2016</v>
      </c>
      <c r="C44" s="111">
        <v>3</v>
      </c>
      <c r="D44" s="112" t="s">
        <v>62</v>
      </c>
      <c r="E44" s="149">
        <v>1090</v>
      </c>
      <c r="F44" s="102">
        <v>1190</v>
      </c>
      <c r="G44" s="102">
        <v>1190</v>
      </c>
      <c r="H44" s="102">
        <v>1290</v>
      </c>
      <c r="I44" s="102">
        <v>1390</v>
      </c>
      <c r="J44" s="102">
        <v>1690</v>
      </c>
      <c r="K44" s="102">
        <v>1690</v>
      </c>
      <c r="L44" s="102">
        <v>1690</v>
      </c>
      <c r="M44" s="102">
        <v>1980</v>
      </c>
      <c r="N44" s="102">
        <v>1980</v>
      </c>
      <c r="O44" s="102">
        <v>2280</v>
      </c>
      <c r="P44" s="102">
        <v>2280</v>
      </c>
      <c r="Q44" s="102">
        <v>2380</v>
      </c>
      <c r="R44" s="102">
        <v>2480</v>
      </c>
      <c r="S44" s="102">
        <v>2580</v>
      </c>
      <c r="T44" s="102">
        <v>2580</v>
      </c>
      <c r="U44" s="102">
        <v>2580</v>
      </c>
      <c r="V44" s="102">
        <v>2380</v>
      </c>
      <c r="W44" s="102">
        <v>2280</v>
      </c>
      <c r="X44" s="102">
        <v>2080</v>
      </c>
      <c r="Y44" s="102">
        <v>1690</v>
      </c>
      <c r="Z44" s="102">
        <v>1690</v>
      </c>
      <c r="AA44" s="102">
        <v>1380</v>
      </c>
      <c r="AB44" s="102">
        <v>1090</v>
      </c>
      <c r="AC44" s="102">
        <v>1090</v>
      </c>
      <c r="AD44" s="156">
        <v>1090</v>
      </c>
      <c r="AE44" s="159">
        <v>1500</v>
      </c>
    </row>
    <row r="45" spans="1:43" s="27" customFormat="1" ht="35.1" customHeight="1" x14ac:dyDescent="0.25">
      <c r="A45" s="167" t="s">
        <v>248</v>
      </c>
      <c r="B45" s="161">
        <v>2012</v>
      </c>
      <c r="C45" s="89">
        <v>3</v>
      </c>
      <c r="D45" s="90" t="s">
        <v>62</v>
      </c>
      <c r="E45" s="148">
        <v>1290</v>
      </c>
      <c r="F45" s="103">
        <v>1290</v>
      </c>
      <c r="G45" s="103">
        <v>1290</v>
      </c>
      <c r="H45" s="103">
        <v>1290</v>
      </c>
      <c r="I45" s="103">
        <v>1290</v>
      </c>
      <c r="J45" s="103">
        <v>1590</v>
      </c>
      <c r="K45" s="103">
        <v>1590</v>
      </c>
      <c r="L45" s="103">
        <v>1590</v>
      </c>
      <c r="M45" s="103">
        <v>1880</v>
      </c>
      <c r="N45" s="103">
        <v>1880</v>
      </c>
      <c r="O45" s="103">
        <v>1880</v>
      </c>
      <c r="P45" s="103">
        <v>1880</v>
      </c>
      <c r="Q45" s="103">
        <v>1980</v>
      </c>
      <c r="R45" s="103">
        <v>2090</v>
      </c>
      <c r="S45" s="103">
        <v>2090</v>
      </c>
      <c r="T45" s="103">
        <v>2090</v>
      </c>
      <c r="U45" s="103">
        <v>2090</v>
      </c>
      <c r="V45" s="103">
        <v>1800</v>
      </c>
      <c r="W45" s="103">
        <v>1800</v>
      </c>
      <c r="X45" s="103">
        <v>1800</v>
      </c>
      <c r="Y45" s="103">
        <v>1590</v>
      </c>
      <c r="Z45" s="103">
        <v>1590</v>
      </c>
      <c r="AA45" s="103">
        <v>1290</v>
      </c>
      <c r="AB45" s="103">
        <v>1290</v>
      </c>
      <c r="AC45" s="103">
        <v>1290</v>
      </c>
      <c r="AD45" s="155">
        <v>1290</v>
      </c>
      <c r="AE45" s="113">
        <v>2000</v>
      </c>
    </row>
    <row r="46" spans="1:43" s="27" customFormat="1" ht="35.1" customHeight="1" x14ac:dyDescent="0.25">
      <c r="A46" s="168" t="s">
        <v>74</v>
      </c>
      <c r="B46" s="162">
        <v>2017</v>
      </c>
      <c r="C46" s="91">
        <v>3</v>
      </c>
      <c r="D46" s="92" t="s">
        <v>68</v>
      </c>
      <c r="E46" s="149">
        <v>1090</v>
      </c>
      <c r="F46" s="102">
        <v>1190</v>
      </c>
      <c r="G46" s="102">
        <v>1190</v>
      </c>
      <c r="H46" s="102">
        <v>1290</v>
      </c>
      <c r="I46" s="102">
        <v>1390</v>
      </c>
      <c r="J46" s="102">
        <v>1690</v>
      </c>
      <c r="K46" s="102">
        <v>1690</v>
      </c>
      <c r="L46" s="102">
        <v>1690</v>
      </c>
      <c r="M46" s="102">
        <v>1980</v>
      </c>
      <c r="N46" s="102">
        <v>1980</v>
      </c>
      <c r="O46" s="102">
        <v>2280</v>
      </c>
      <c r="P46" s="102">
        <v>2280</v>
      </c>
      <c r="Q46" s="102">
        <v>2380</v>
      </c>
      <c r="R46" s="102">
        <v>2480</v>
      </c>
      <c r="S46" s="102">
        <v>2580</v>
      </c>
      <c r="T46" s="102">
        <v>2580</v>
      </c>
      <c r="U46" s="102">
        <v>2580</v>
      </c>
      <c r="V46" s="102">
        <v>2380</v>
      </c>
      <c r="W46" s="102">
        <v>2280</v>
      </c>
      <c r="X46" s="102">
        <v>2080</v>
      </c>
      <c r="Y46" s="102">
        <v>1690</v>
      </c>
      <c r="Z46" s="102">
        <v>1690</v>
      </c>
      <c r="AA46" s="102">
        <v>1380</v>
      </c>
      <c r="AB46" s="102">
        <v>1090</v>
      </c>
      <c r="AC46" s="102">
        <v>1090</v>
      </c>
      <c r="AD46" s="156">
        <v>1090</v>
      </c>
      <c r="AE46" s="93">
        <v>1000</v>
      </c>
    </row>
    <row r="47" spans="1:43" s="27" customFormat="1" ht="35.1" customHeight="1" x14ac:dyDescent="0.25">
      <c r="A47" s="167" t="s">
        <v>77</v>
      </c>
      <c r="B47" s="161">
        <v>2018</v>
      </c>
      <c r="C47" s="89">
        <v>3</v>
      </c>
      <c r="D47" s="90" t="s">
        <v>62</v>
      </c>
      <c r="E47" s="148">
        <v>1090</v>
      </c>
      <c r="F47" s="103">
        <v>1190</v>
      </c>
      <c r="G47" s="103">
        <v>1290</v>
      </c>
      <c r="H47" s="103">
        <v>1390</v>
      </c>
      <c r="I47" s="103">
        <v>1390</v>
      </c>
      <c r="J47" s="103">
        <v>1720</v>
      </c>
      <c r="K47" s="103">
        <v>1780</v>
      </c>
      <c r="L47" s="103">
        <v>1780</v>
      </c>
      <c r="M47" s="103">
        <v>1980</v>
      </c>
      <c r="N47" s="103">
        <v>2180</v>
      </c>
      <c r="O47" s="103">
        <v>2380</v>
      </c>
      <c r="P47" s="103">
        <v>2380</v>
      </c>
      <c r="Q47" s="103">
        <v>2480</v>
      </c>
      <c r="R47" s="103">
        <v>2480</v>
      </c>
      <c r="S47" s="103">
        <v>2680</v>
      </c>
      <c r="T47" s="103">
        <v>2580</v>
      </c>
      <c r="U47" s="103">
        <v>2580</v>
      </c>
      <c r="V47" s="103">
        <v>2380</v>
      </c>
      <c r="W47" s="103">
        <v>2380</v>
      </c>
      <c r="X47" s="103">
        <v>2180</v>
      </c>
      <c r="Y47" s="103">
        <v>1790</v>
      </c>
      <c r="Z47" s="103">
        <v>1690</v>
      </c>
      <c r="AA47" s="103">
        <v>1480</v>
      </c>
      <c r="AB47" s="103">
        <v>1190</v>
      </c>
      <c r="AC47" s="103">
        <v>1190</v>
      </c>
      <c r="AD47" s="155">
        <v>1090</v>
      </c>
      <c r="AE47" s="94">
        <v>1000</v>
      </c>
    </row>
    <row r="48" spans="1:43" s="27" customFormat="1" ht="35.1" customHeight="1" x14ac:dyDescent="0.25">
      <c r="A48" s="168" t="s">
        <v>77</v>
      </c>
      <c r="B48" s="162">
        <v>2017</v>
      </c>
      <c r="C48" s="91">
        <v>2</v>
      </c>
      <c r="D48" s="92" t="s">
        <v>78</v>
      </c>
      <c r="E48" s="149">
        <v>1090</v>
      </c>
      <c r="F48" s="102">
        <v>1190</v>
      </c>
      <c r="G48" s="102">
        <v>1290</v>
      </c>
      <c r="H48" s="102">
        <v>1390</v>
      </c>
      <c r="I48" s="102">
        <v>1390</v>
      </c>
      <c r="J48" s="102">
        <v>1390</v>
      </c>
      <c r="K48" s="102">
        <v>1690</v>
      </c>
      <c r="L48" s="102">
        <v>1690</v>
      </c>
      <c r="M48" s="102">
        <v>1890</v>
      </c>
      <c r="N48" s="102">
        <v>2080</v>
      </c>
      <c r="O48" s="102">
        <v>2180</v>
      </c>
      <c r="P48" s="102">
        <v>2210</v>
      </c>
      <c r="Q48" s="102">
        <v>2210</v>
      </c>
      <c r="R48" s="102">
        <v>2420</v>
      </c>
      <c r="S48" s="102">
        <v>2420</v>
      </c>
      <c r="T48" s="102">
        <v>2420</v>
      </c>
      <c r="U48" s="102">
        <v>2210</v>
      </c>
      <c r="V48" s="102">
        <v>2180</v>
      </c>
      <c r="W48" s="102">
        <v>2180</v>
      </c>
      <c r="X48" s="102">
        <v>1980</v>
      </c>
      <c r="Y48" s="102">
        <v>1680</v>
      </c>
      <c r="Z48" s="102">
        <v>1580</v>
      </c>
      <c r="AA48" s="102">
        <v>1420</v>
      </c>
      <c r="AB48" s="102">
        <v>1090</v>
      </c>
      <c r="AC48" s="102">
        <v>1090</v>
      </c>
      <c r="AD48" s="156">
        <v>1090</v>
      </c>
      <c r="AE48" s="93">
        <v>1000</v>
      </c>
    </row>
    <row r="49" spans="1:31" s="27" customFormat="1" ht="35.1" customHeight="1" x14ac:dyDescent="0.25">
      <c r="A49" s="170" t="s">
        <v>79</v>
      </c>
      <c r="B49" s="164">
        <v>2011</v>
      </c>
      <c r="C49" s="152">
        <v>2</v>
      </c>
      <c r="D49" s="153" t="s">
        <v>78</v>
      </c>
      <c r="E49" s="148">
        <v>800</v>
      </c>
      <c r="F49" s="103">
        <v>890</v>
      </c>
      <c r="G49" s="103">
        <v>990</v>
      </c>
      <c r="H49" s="103">
        <v>1090</v>
      </c>
      <c r="I49" s="103">
        <v>1090</v>
      </c>
      <c r="J49" s="103">
        <v>1290</v>
      </c>
      <c r="K49" s="103">
        <v>1290</v>
      </c>
      <c r="L49" s="103">
        <v>1290</v>
      </c>
      <c r="M49" s="103">
        <v>1490</v>
      </c>
      <c r="N49" s="103">
        <v>1590</v>
      </c>
      <c r="O49" s="103">
        <v>1680</v>
      </c>
      <c r="P49" s="103">
        <v>1680</v>
      </c>
      <c r="Q49" s="103">
        <v>1780</v>
      </c>
      <c r="R49" s="103">
        <v>1890</v>
      </c>
      <c r="S49" s="103">
        <v>1890</v>
      </c>
      <c r="T49" s="103">
        <v>1890</v>
      </c>
      <c r="U49" s="103">
        <v>1890</v>
      </c>
      <c r="V49" s="103">
        <v>1680</v>
      </c>
      <c r="W49" s="103">
        <v>1580</v>
      </c>
      <c r="X49" s="103">
        <v>1480</v>
      </c>
      <c r="Y49" s="103">
        <v>1390</v>
      </c>
      <c r="Z49" s="103">
        <v>1290</v>
      </c>
      <c r="AA49" s="103">
        <v>1090</v>
      </c>
      <c r="AB49" s="103">
        <v>890</v>
      </c>
      <c r="AC49" s="103">
        <v>890</v>
      </c>
      <c r="AD49" s="155">
        <v>800</v>
      </c>
      <c r="AE49" s="113">
        <v>1000</v>
      </c>
    </row>
    <row r="50" spans="1:31" s="27" customFormat="1" ht="35.1" customHeight="1" x14ac:dyDescent="0.25">
      <c r="A50" s="169" t="s">
        <v>80</v>
      </c>
      <c r="B50" s="163" t="s">
        <v>81</v>
      </c>
      <c r="C50" s="111">
        <v>2</v>
      </c>
      <c r="D50" s="112" t="s">
        <v>78</v>
      </c>
      <c r="E50" s="149">
        <v>1090</v>
      </c>
      <c r="F50" s="102">
        <v>1090</v>
      </c>
      <c r="G50" s="102">
        <v>1180</v>
      </c>
      <c r="H50" s="102">
        <v>1290</v>
      </c>
      <c r="I50" s="102">
        <v>1290</v>
      </c>
      <c r="J50" s="102">
        <v>1490</v>
      </c>
      <c r="K50" s="102">
        <v>1590</v>
      </c>
      <c r="L50" s="102">
        <v>1690</v>
      </c>
      <c r="M50" s="102">
        <v>1690</v>
      </c>
      <c r="N50" s="102">
        <v>1990</v>
      </c>
      <c r="O50" s="102">
        <v>1990</v>
      </c>
      <c r="P50" s="102">
        <v>2090</v>
      </c>
      <c r="Q50" s="102">
        <v>2090</v>
      </c>
      <c r="R50" s="102">
        <v>2280</v>
      </c>
      <c r="S50" s="102">
        <v>2280</v>
      </c>
      <c r="T50" s="102">
        <v>2180</v>
      </c>
      <c r="U50" s="102">
        <v>2180</v>
      </c>
      <c r="V50" s="102">
        <v>2090</v>
      </c>
      <c r="W50" s="102">
        <v>2090</v>
      </c>
      <c r="X50" s="102">
        <v>1890</v>
      </c>
      <c r="Y50" s="102">
        <v>1690</v>
      </c>
      <c r="Z50" s="102">
        <v>1590</v>
      </c>
      <c r="AA50" s="102">
        <v>1290</v>
      </c>
      <c r="AB50" s="102">
        <v>1090</v>
      </c>
      <c r="AC50" s="102">
        <v>1090</v>
      </c>
      <c r="AD50" s="156">
        <v>1090</v>
      </c>
      <c r="AE50" s="159">
        <v>1000</v>
      </c>
    </row>
    <row r="51" spans="1:31" s="28" customFormat="1" ht="35.1" customHeight="1" thickBot="1" x14ac:dyDescent="0.3">
      <c r="A51" s="171" t="s">
        <v>82</v>
      </c>
      <c r="B51" s="165">
        <v>2008</v>
      </c>
      <c r="C51" s="140">
        <v>2</v>
      </c>
      <c r="D51" s="141" t="s">
        <v>78</v>
      </c>
      <c r="E51" s="151">
        <v>720</v>
      </c>
      <c r="F51" s="142">
        <v>810</v>
      </c>
      <c r="G51" s="142">
        <v>1090</v>
      </c>
      <c r="H51" s="142">
        <v>1090</v>
      </c>
      <c r="I51" s="142">
        <v>1090</v>
      </c>
      <c r="J51" s="142">
        <v>1290</v>
      </c>
      <c r="K51" s="142">
        <v>1290</v>
      </c>
      <c r="L51" s="142">
        <v>1290</v>
      </c>
      <c r="M51" s="142">
        <v>1490</v>
      </c>
      <c r="N51" s="142">
        <v>1680</v>
      </c>
      <c r="O51" s="142">
        <v>1680</v>
      </c>
      <c r="P51" s="142">
        <v>1680</v>
      </c>
      <c r="Q51" s="142">
        <v>1780</v>
      </c>
      <c r="R51" s="142">
        <v>1890</v>
      </c>
      <c r="S51" s="142">
        <v>1890</v>
      </c>
      <c r="T51" s="142">
        <v>1890</v>
      </c>
      <c r="U51" s="142">
        <v>1890</v>
      </c>
      <c r="V51" s="142">
        <v>1680</v>
      </c>
      <c r="W51" s="142">
        <v>1580</v>
      </c>
      <c r="X51" s="142">
        <v>1480</v>
      </c>
      <c r="Y51" s="142">
        <v>1290</v>
      </c>
      <c r="Z51" s="142">
        <v>1290</v>
      </c>
      <c r="AA51" s="142">
        <v>1090</v>
      </c>
      <c r="AB51" s="142">
        <v>810</v>
      </c>
      <c r="AC51" s="142">
        <v>810</v>
      </c>
      <c r="AD51" s="158">
        <v>720</v>
      </c>
      <c r="AE51" s="143">
        <v>1000</v>
      </c>
    </row>
    <row r="52" spans="1:31" s="28" customFormat="1" ht="33.950000000000003" customHeight="1" x14ac:dyDescent="0.25">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row>
    <row r="53" spans="1:31" s="28" customFormat="1" ht="33.950000000000003" customHeight="1" thickBot="1" x14ac:dyDescent="0.3">
      <c r="A53" s="260" t="s">
        <v>152</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row>
    <row r="54" spans="1:31" s="28" customFormat="1" ht="35.1" customHeight="1" x14ac:dyDescent="0.25">
      <c r="A54" s="115" t="s">
        <v>83</v>
      </c>
      <c r="B54" s="116">
        <v>2009</v>
      </c>
      <c r="C54" s="117">
        <v>3</v>
      </c>
      <c r="D54" s="121" t="s">
        <v>68</v>
      </c>
      <c r="E54" s="123">
        <v>1550</v>
      </c>
      <c r="F54" s="118">
        <v>1550</v>
      </c>
      <c r="G54" s="118">
        <v>1550</v>
      </c>
      <c r="H54" s="118">
        <v>2590</v>
      </c>
      <c r="I54" s="118">
        <v>2590</v>
      </c>
      <c r="J54" s="118">
        <v>2590</v>
      </c>
      <c r="K54" s="118">
        <v>4380</v>
      </c>
      <c r="L54" s="118">
        <v>4380</v>
      </c>
      <c r="M54" s="118">
        <v>4380</v>
      </c>
      <c r="N54" s="118">
        <v>4380</v>
      </c>
      <c r="O54" s="118">
        <v>4880</v>
      </c>
      <c r="P54" s="118">
        <v>4880</v>
      </c>
      <c r="Q54" s="118">
        <v>4880</v>
      </c>
      <c r="R54" s="118">
        <v>5380</v>
      </c>
      <c r="S54" s="118">
        <v>5380</v>
      </c>
      <c r="T54" s="118">
        <v>5380</v>
      </c>
      <c r="U54" s="118">
        <v>4880</v>
      </c>
      <c r="V54" s="118">
        <v>4880</v>
      </c>
      <c r="W54" s="118">
        <v>4480</v>
      </c>
      <c r="X54" s="118">
        <v>4480</v>
      </c>
      <c r="Y54" s="118">
        <v>2680</v>
      </c>
      <c r="Z54" s="118">
        <v>2680</v>
      </c>
      <c r="AA54" s="118">
        <v>2680</v>
      </c>
      <c r="AB54" s="118">
        <v>1550</v>
      </c>
      <c r="AC54" s="118">
        <v>1550</v>
      </c>
      <c r="AD54" s="125">
        <v>1550</v>
      </c>
      <c r="AE54" s="127">
        <v>2000</v>
      </c>
    </row>
    <row r="55" spans="1:31" s="28" customFormat="1" ht="35.1" customHeight="1" thickBot="1" x14ac:dyDescent="0.3">
      <c r="A55" s="129" t="s">
        <v>172</v>
      </c>
      <c r="B55" s="119">
        <v>2019</v>
      </c>
      <c r="C55" s="120" t="s">
        <v>173</v>
      </c>
      <c r="D55" s="122" t="s">
        <v>252</v>
      </c>
      <c r="E55" s="124">
        <v>5800</v>
      </c>
      <c r="F55" s="106">
        <v>5800</v>
      </c>
      <c r="G55" s="106">
        <v>6680</v>
      </c>
      <c r="H55" s="106">
        <v>6680</v>
      </c>
      <c r="I55" s="106">
        <v>6680</v>
      </c>
      <c r="J55" s="106">
        <v>6680</v>
      </c>
      <c r="K55" s="106">
        <v>7800</v>
      </c>
      <c r="L55" s="106">
        <v>7800</v>
      </c>
      <c r="M55" s="106">
        <v>8900</v>
      </c>
      <c r="N55" s="106">
        <v>9800</v>
      </c>
      <c r="O55" s="106">
        <v>10400</v>
      </c>
      <c r="P55" s="106">
        <v>10400</v>
      </c>
      <c r="Q55" s="106">
        <v>10400</v>
      </c>
      <c r="R55" s="106">
        <v>12400</v>
      </c>
      <c r="S55" s="106">
        <v>12400</v>
      </c>
      <c r="T55" s="106">
        <v>12400</v>
      </c>
      <c r="U55" s="106">
        <v>12400</v>
      </c>
      <c r="V55" s="106">
        <v>11400</v>
      </c>
      <c r="W55" s="106">
        <v>8900</v>
      </c>
      <c r="X55" s="106">
        <v>8900</v>
      </c>
      <c r="Y55" s="106">
        <v>7800</v>
      </c>
      <c r="Z55" s="106">
        <v>7800</v>
      </c>
      <c r="AA55" s="106">
        <v>5800</v>
      </c>
      <c r="AB55" s="106">
        <v>5800</v>
      </c>
      <c r="AC55" s="106">
        <v>5800</v>
      </c>
      <c r="AD55" s="126">
        <v>5800</v>
      </c>
      <c r="AE55" s="128">
        <v>3000</v>
      </c>
    </row>
    <row r="56" spans="1:31" s="28" customFormat="1" ht="43.5" customHeight="1" x14ac:dyDescent="0.25">
      <c r="A56" s="29"/>
      <c r="B56" s="30"/>
      <c r="C56" s="30"/>
      <c r="D56" s="31"/>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7" spans="1:31" s="34" customFormat="1" ht="43.5" customHeight="1" x14ac:dyDescent="0.25">
      <c r="A57" s="33" t="s">
        <v>84</v>
      </c>
      <c r="AE57" s="32"/>
    </row>
    <row r="58" spans="1:31" s="39" customFormat="1" ht="43.5" customHeight="1" x14ac:dyDescent="0.25">
      <c r="A58" s="35" t="s">
        <v>85</v>
      </c>
      <c r="B58" s="36"/>
      <c r="C58" s="37"/>
      <c r="D58" s="37"/>
      <c r="E58" s="38"/>
      <c r="F58" s="38"/>
      <c r="G58" s="38"/>
      <c r="H58" s="38"/>
      <c r="I58" s="38"/>
      <c r="J58" s="38"/>
      <c r="K58" s="38"/>
      <c r="L58" s="38"/>
      <c r="M58" s="38"/>
      <c r="N58" s="38"/>
      <c r="O58" s="38"/>
      <c r="P58" s="38"/>
      <c r="Q58" s="38"/>
      <c r="AE58" s="38"/>
    </row>
    <row r="59" spans="1:31" s="39" customFormat="1" ht="43.5" customHeight="1" x14ac:dyDescent="0.25">
      <c r="A59" s="40" t="s">
        <v>86</v>
      </c>
      <c r="B59" s="40"/>
      <c r="C59" s="40"/>
      <c r="D59" s="40"/>
      <c r="E59" s="40"/>
      <c r="F59" s="40"/>
      <c r="G59" s="40"/>
      <c r="H59" s="40"/>
      <c r="I59" s="40"/>
      <c r="J59" s="40"/>
      <c r="K59" s="40"/>
      <c r="L59" s="40"/>
      <c r="M59" s="40"/>
      <c r="N59" s="40"/>
      <c r="O59" s="40"/>
      <c r="P59" s="40"/>
      <c r="Q59" s="38"/>
      <c r="AE59" s="41"/>
    </row>
    <row r="60" spans="1:31" s="44" customFormat="1" ht="43.5" customHeight="1" x14ac:dyDescent="0.25">
      <c r="A60" s="35" t="s">
        <v>157</v>
      </c>
      <c r="B60" s="42"/>
      <c r="C60" s="42"/>
      <c r="D60" s="42"/>
      <c r="E60" s="43"/>
      <c r="F60" s="43"/>
      <c r="G60" s="43"/>
      <c r="H60" s="43"/>
      <c r="I60" s="43"/>
      <c r="J60" s="43"/>
      <c r="K60" s="43"/>
      <c r="L60" s="43"/>
      <c r="M60" s="43"/>
      <c r="N60" s="43"/>
      <c r="O60" s="43"/>
      <c r="P60" s="43"/>
      <c r="Q60" s="41"/>
      <c r="AE60" s="38"/>
    </row>
    <row r="61" spans="1:31" s="44" customFormat="1" ht="43.5" customHeight="1" x14ac:dyDescent="0.25">
      <c r="A61" s="40"/>
      <c r="B61" s="45"/>
      <c r="C61" s="45"/>
      <c r="D61" s="45"/>
      <c r="E61" s="38"/>
      <c r="F61" s="38"/>
      <c r="G61" s="38"/>
      <c r="H61" s="38"/>
      <c r="I61" s="38"/>
      <c r="J61" s="38"/>
      <c r="K61" s="38"/>
      <c r="L61" s="38"/>
      <c r="M61" s="38"/>
      <c r="N61" s="38"/>
      <c r="O61" s="38"/>
      <c r="P61" s="38"/>
      <c r="Q61" s="38"/>
      <c r="AE61" s="38"/>
    </row>
    <row r="62" spans="1:31" s="46" customFormat="1" ht="43.5" customHeight="1" x14ac:dyDescent="0.25">
      <c r="A62" s="261" t="s">
        <v>87</v>
      </c>
      <c r="B62" s="262"/>
      <c r="C62" s="262"/>
      <c r="D62" s="262"/>
      <c r="E62" s="262"/>
      <c r="F62" s="262"/>
      <c r="G62" s="262"/>
      <c r="H62" s="262"/>
      <c r="I62" s="262"/>
      <c r="J62" s="262"/>
      <c r="K62" s="262"/>
      <c r="L62" s="262"/>
      <c r="M62" s="262"/>
      <c r="N62" s="262"/>
      <c r="O62" s="262"/>
      <c r="P62" s="263"/>
      <c r="S62" s="264" t="s">
        <v>88</v>
      </c>
      <c r="T62" s="265"/>
      <c r="U62" s="265"/>
      <c r="V62" s="265"/>
      <c r="W62" s="265"/>
      <c r="X62" s="265"/>
      <c r="Y62" s="265"/>
      <c r="Z62" s="265"/>
      <c r="AA62" s="265"/>
      <c r="AB62" s="265"/>
      <c r="AC62" s="265"/>
      <c r="AD62" s="265"/>
      <c r="AE62" s="266"/>
    </row>
    <row r="63" spans="1:31" s="44" customFormat="1" ht="43.5" customHeight="1" x14ac:dyDescent="0.25">
      <c r="A63" s="75" t="s">
        <v>89</v>
      </c>
      <c r="B63" s="267" t="s">
        <v>90</v>
      </c>
      <c r="C63" s="268"/>
      <c r="D63" s="268"/>
      <c r="E63" s="268"/>
      <c r="F63" s="268"/>
      <c r="G63" s="268"/>
      <c r="H63" s="268"/>
      <c r="I63" s="268"/>
      <c r="J63" s="268"/>
      <c r="K63" s="268"/>
      <c r="L63" s="268"/>
      <c r="M63" s="268"/>
      <c r="N63" s="268"/>
      <c r="O63" s="268"/>
      <c r="P63" s="269"/>
      <c r="S63" s="267" t="s">
        <v>91</v>
      </c>
      <c r="T63" s="268"/>
      <c r="U63" s="268"/>
      <c r="V63" s="268"/>
      <c r="W63" s="268"/>
      <c r="X63" s="268"/>
      <c r="Y63" s="268"/>
      <c r="Z63" s="268"/>
      <c r="AA63" s="270" t="s">
        <v>92</v>
      </c>
      <c r="AB63" s="271"/>
      <c r="AC63" s="272" t="s">
        <v>93</v>
      </c>
      <c r="AD63" s="273"/>
      <c r="AE63" s="274"/>
    </row>
    <row r="64" spans="1:31" s="44" customFormat="1" ht="43.5" customHeight="1" x14ac:dyDescent="0.25">
      <c r="A64" s="76" t="s">
        <v>94</v>
      </c>
      <c r="B64" s="172" t="s">
        <v>95</v>
      </c>
      <c r="C64" s="173"/>
      <c r="D64" s="173"/>
      <c r="E64" s="173"/>
      <c r="F64" s="173"/>
      <c r="G64" s="173"/>
      <c r="H64" s="173"/>
      <c r="I64" s="173"/>
      <c r="J64" s="173"/>
      <c r="K64" s="173"/>
      <c r="L64" s="173"/>
      <c r="M64" s="173"/>
      <c r="N64" s="173"/>
      <c r="O64" s="173"/>
      <c r="P64" s="174"/>
      <c r="S64" s="234"/>
      <c r="T64" s="235"/>
      <c r="U64" s="235"/>
      <c r="V64" s="235"/>
      <c r="W64" s="235"/>
      <c r="X64" s="235"/>
      <c r="Y64" s="235"/>
      <c r="Z64" s="235"/>
      <c r="AA64" s="257" t="s">
        <v>96</v>
      </c>
      <c r="AB64" s="258"/>
      <c r="AC64" s="181" t="s">
        <v>97</v>
      </c>
      <c r="AD64" s="182"/>
      <c r="AE64" s="183"/>
    </row>
    <row r="65" spans="1:31" s="44" customFormat="1" ht="43.5" customHeight="1" x14ac:dyDescent="0.25">
      <c r="A65" s="77" t="s">
        <v>98</v>
      </c>
      <c r="B65" s="172" t="s">
        <v>156</v>
      </c>
      <c r="C65" s="173"/>
      <c r="D65" s="173"/>
      <c r="E65" s="173"/>
      <c r="F65" s="173"/>
      <c r="G65" s="173"/>
      <c r="H65" s="173"/>
      <c r="I65" s="173"/>
      <c r="J65" s="173"/>
      <c r="K65" s="173"/>
      <c r="L65" s="173"/>
      <c r="M65" s="173"/>
      <c r="N65" s="173"/>
      <c r="O65" s="173"/>
      <c r="P65" s="174"/>
      <c r="S65" s="234"/>
      <c r="T65" s="235"/>
      <c r="U65" s="235"/>
      <c r="V65" s="235"/>
      <c r="W65" s="235"/>
      <c r="X65" s="235"/>
      <c r="Y65" s="235"/>
      <c r="Z65" s="235"/>
      <c r="AA65" s="257" t="s">
        <v>163</v>
      </c>
      <c r="AB65" s="258"/>
      <c r="AC65" s="181" t="s">
        <v>99</v>
      </c>
      <c r="AD65" s="182"/>
      <c r="AE65" s="183"/>
    </row>
    <row r="66" spans="1:31" s="44" customFormat="1" ht="43.5" customHeight="1" x14ac:dyDescent="0.25">
      <c r="A66" s="76" t="s">
        <v>100</v>
      </c>
      <c r="B66" s="172" t="s">
        <v>101</v>
      </c>
      <c r="C66" s="173"/>
      <c r="D66" s="173"/>
      <c r="E66" s="173"/>
      <c r="F66" s="173"/>
      <c r="G66" s="173"/>
      <c r="H66" s="173"/>
      <c r="I66" s="173"/>
      <c r="J66" s="173"/>
      <c r="K66" s="173"/>
      <c r="L66" s="173"/>
      <c r="M66" s="173"/>
      <c r="N66" s="173"/>
      <c r="O66" s="173"/>
      <c r="P66" s="174"/>
      <c r="S66" s="237"/>
      <c r="T66" s="238"/>
      <c r="U66" s="238"/>
      <c r="V66" s="238"/>
      <c r="W66" s="238"/>
      <c r="X66" s="238"/>
      <c r="Y66" s="238"/>
      <c r="Z66" s="238"/>
      <c r="AA66" s="255" t="s">
        <v>102</v>
      </c>
      <c r="AB66" s="256"/>
      <c r="AC66" s="193" t="s">
        <v>103</v>
      </c>
      <c r="AD66" s="194"/>
      <c r="AE66" s="195"/>
    </row>
    <row r="67" spans="1:31" s="44" customFormat="1" ht="43.5" customHeight="1" x14ac:dyDescent="0.25">
      <c r="A67" s="76"/>
      <c r="B67" s="172" t="s">
        <v>104</v>
      </c>
      <c r="C67" s="173"/>
      <c r="D67" s="173"/>
      <c r="E67" s="173"/>
      <c r="F67" s="173"/>
      <c r="G67" s="173"/>
      <c r="H67" s="173"/>
      <c r="I67" s="173"/>
      <c r="J67" s="173"/>
      <c r="K67" s="173"/>
      <c r="L67" s="173"/>
      <c r="M67" s="173"/>
      <c r="N67" s="173"/>
      <c r="O67" s="173"/>
      <c r="P67" s="174"/>
      <c r="S67" s="249" t="s">
        <v>105</v>
      </c>
      <c r="T67" s="250"/>
      <c r="U67" s="250"/>
      <c r="V67" s="250"/>
      <c r="W67" s="250"/>
      <c r="X67" s="250"/>
      <c r="Y67" s="250"/>
      <c r="Z67" s="250"/>
      <c r="AA67" s="250"/>
      <c r="AB67" s="251"/>
      <c r="AC67" s="190" t="s">
        <v>106</v>
      </c>
      <c r="AD67" s="191"/>
      <c r="AE67" s="192"/>
    </row>
    <row r="68" spans="1:31" s="44" customFormat="1" ht="43.5" customHeight="1" x14ac:dyDescent="0.25">
      <c r="A68" s="76"/>
      <c r="B68" s="172" t="s">
        <v>107</v>
      </c>
      <c r="C68" s="173"/>
      <c r="D68" s="173"/>
      <c r="E68" s="173"/>
      <c r="F68" s="173"/>
      <c r="G68" s="173"/>
      <c r="H68" s="173"/>
      <c r="I68" s="173"/>
      <c r="J68" s="173"/>
      <c r="K68" s="173"/>
      <c r="L68" s="173"/>
      <c r="M68" s="173"/>
      <c r="N68" s="173"/>
      <c r="O68" s="173"/>
      <c r="P68" s="174"/>
      <c r="S68" s="249" t="s">
        <v>108</v>
      </c>
      <c r="T68" s="250"/>
      <c r="U68" s="250"/>
      <c r="V68" s="250"/>
      <c r="W68" s="250"/>
      <c r="X68" s="250"/>
      <c r="Y68" s="250"/>
      <c r="Z68" s="250"/>
      <c r="AA68" s="250"/>
      <c r="AB68" s="251"/>
      <c r="AC68" s="187" t="s">
        <v>109</v>
      </c>
      <c r="AD68" s="188"/>
      <c r="AE68" s="189"/>
    </row>
    <row r="69" spans="1:31" s="44" customFormat="1" ht="43.5" customHeight="1" x14ac:dyDescent="0.25">
      <c r="A69" s="76" t="s">
        <v>110</v>
      </c>
      <c r="B69" s="172" t="s">
        <v>111</v>
      </c>
      <c r="C69" s="173"/>
      <c r="D69" s="173"/>
      <c r="E69" s="173"/>
      <c r="F69" s="173"/>
      <c r="G69" s="173"/>
      <c r="H69" s="173"/>
      <c r="I69" s="173"/>
      <c r="J69" s="173"/>
      <c r="K69" s="173"/>
      <c r="L69" s="173"/>
      <c r="M69" s="173"/>
      <c r="N69" s="173"/>
      <c r="O69" s="173"/>
      <c r="P69" s="174"/>
      <c r="S69" s="249" t="s">
        <v>112</v>
      </c>
      <c r="T69" s="250"/>
      <c r="U69" s="250"/>
      <c r="V69" s="250"/>
      <c r="W69" s="250"/>
      <c r="X69" s="250"/>
      <c r="Y69" s="250"/>
      <c r="Z69" s="250"/>
      <c r="AA69" s="250"/>
      <c r="AB69" s="251"/>
      <c r="AC69" s="184" t="s">
        <v>113</v>
      </c>
      <c r="AD69" s="185"/>
      <c r="AE69" s="186"/>
    </row>
    <row r="70" spans="1:31" s="44" customFormat="1" ht="43.5" customHeight="1" x14ac:dyDescent="0.25">
      <c r="A70" s="76" t="s">
        <v>114</v>
      </c>
      <c r="B70" s="172" t="s">
        <v>115</v>
      </c>
      <c r="C70" s="173"/>
      <c r="D70" s="173"/>
      <c r="E70" s="173"/>
      <c r="F70" s="173"/>
      <c r="G70" s="173"/>
      <c r="H70" s="173"/>
      <c r="I70" s="173"/>
      <c r="J70" s="173"/>
      <c r="K70" s="173"/>
      <c r="L70" s="173"/>
      <c r="M70" s="173"/>
      <c r="N70" s="173"/>
      <c r="O70" s="173"/>
      <c r="P70" s="174"/>
      <c r="S70" s="172" t="s">
        <v>116</v>
      </c>
      <c r="T70" s="173"/>
      <c r="U70" s="173"/>
      <c r="V70" s="173"/>
      <c r="W70" s="173"/>
      <c r="X70" s="173"/>
      <c r="Y70" s="173"/>
      <c r="Z70" s="173"/>
      <c r="AA70" s="173"/>
      <c r="AB70" s="174"/>
      <c r="AC70" s="184" t="s">
        <v>117</v>
      </c>
      <c r="AD70" s="185"/>
      <c r="AE70" s="186"/>
    </row>
    <row r="71" spans="1:31" s="44" customFormat="1" ht="43.5" customHeight="1" x14ac:dyDescent="0.25">
      <c r="A71" s="76" t="s">
        <v>158</v>
      </c>
      <c r="B71" s="172" t="s">
        <v>118</v>
      </c>
      <c r="C71" s="173"/>
      <c r="D71" s="173"/>
      <c r="E71" s="173"/>
      <c r="F71" s="173"/>
      <c r="G71" s="173"/>
      <c r="H71" s="173"/>
      <c r="I71" s="173"/>
      <c r="J71" s="173"/>
      <c r="K71" s="173"/>
      <c r="L71" s="173"/>
      <c r="M71" s="173"/>
      <c r="N71" s="173"/>
      <c r="O71" s="173"/>
      <c r="P71" s="174"/>
      <c r="S71" s="172" t="s">
        <v>119</v>
      </c>
      <c r="T71" s="173"/>
      <c r="U71" s="173"/>
      <c r="V71" s="173"/>
      <c r="W71" s="173"/>
      <c r="X71" s="173"/>
      <c r="Y71" s="173"/>
      <c r="Z71" s="173"/>
      <c r="AA71" s="173"/>
      <c r="AB71" s="174"/>
      <c r="AC71" s="184" t="s">
        <v>120</v>
      </c>
      <c r="AD71" s="185"/>
      <c r="AE71" s="186"/>
    </row>
    <row r="72" spans="1:31" s="47" customFormat="1" ht="43.5" customHeight="1" x14ac:dyDescent="0.25">
      <c r="A72" s="76" t="s">
        <v>121</v>
      </c>
      <c r="B72" s="172" t="s">
        <v>246</v>
      </c>
      <c r="C72" s="173"/>
      <c r="D72" s="173"/>
      <c r="E72" s="173"/>
      <c r="F72" s="173"/>
      <c r="G72" s="173"/>
      <c r="H72" s="173"/>
      <c r="I72" s="173"/>
      <c r="J72" s="173"/>
      <c r="K72" s="173"/>
      <c r="L72" s="173"/>
      <c r="M72" s="173"/>
      <c r="N72" s="173"/>
      <c r="O72" s="173"/>
      <c r="P72" s="174"/>
      <c r="S72" s="172" t="s">
        <v>122</v>
      </c>
      <c r="T72" s="173"/>
      <c r="U72" s="173"/>
      <c r="V72" s="173"/>
      <c r="W72" s="173"/>
      <c r="X72" s="173"/>
      <c r="Y72" s="173"/>
      <c r="Z72" s="173"/>
      <c r="AA72" s="173"/>
      <c r="AB72" s="174"/>
      <c r="AC72" s="184" t="s">
        <v>123</v>
      </c>
      <c r="AD72" s="185"/>
      <c r="AE72" s="186"/>
    </row>
    <row r="73" spans="1:31" s="47" customFormat="1" ht="43.5" customHeight="1" x14ac:dyDescent="0.25">
      <c r="A73" s="78"/>
      <c r="B73" s="172" t="s">
        <v>169</v>
      </c>
      <c r="C73" s="173"/>
      <c r="D73" s="173"/>
      <c r="E73" s="173"/>
      <c r="F73" s="173"/>
      <c r="G73" s="173"/>
      <c r="H73" s="173"/>
      <c r="I73" s="173"/>
      <c r="J73" s="173"/>
      <c r="K73" s="173"/>
      <c r="L73" s="173"/>
      <c r="M73" s="173"/>
      <c r="N73" s="173"/>
      <c r="O73" s="173"/>
      <c r="P73" s="174"/>
      <c r="Q73" s="48"/>
      <c r="S73" s="249" t="s">
        <v>124</v>
      </c>
      <c r="T73" s="250"/>
      <c r="U73" s="250"/>
      <c r="V73" s="250"/>
      <c r="W73" s="250"/>
      <c r="X73" s="250"/>
      <c r="Y73" s="250"/>
      <c r="Z73" s="250"/>
      <c r="AA73" s="250"/>
      <c r="AB73" s="251"/>
      <c r="AC73" s="184" t="s">
        <v>125</v>
      </c>
      <c r="AD73" s="185"/>
      <c r="AE73" s="186"/>
    </row>
    <row r="74" spans="1:31" s="47" customFormat="1" ht="43.5" customHeight="1" x14ac:dyDescent="0.25">
      <c r="A74" s="78"/>
      <c r="B74" s="172" t="s">
        <v>170</v>
      </c>
      <c r="C74" s="173"/>
      <c r="D74" s="173"/>
      <c r="E74" s="173"/>
      <c r="F74" s="173"/>
      <c r="G74" s="173"/>
      <c r="H74" s="173"/>
      <c r="I74" s="173"/>
      <c r="J74" s="173"/>
      <c r="K74" s="173"/>
      <c r="L74" s="173"/>
      <c r="M74" s="173"/>
      <c r="N74" s="173"/>
      <c r="O74" s="173"/>
      <c r="P74" s="174"/>
      <c r="Q74" s="48"/>
      <c r="S74" s="244" t="s">
        <v>127</v>
      </c>
      <c r="T74" s="245"/>
      <c r="U74" s="245"/>
      <c r="V74" s="245"/>
      <c r="W74" s="245"/>
      <c r="X74" s="245"/>
      <c r="Y74" s="245"/>
      <c r="Z74" s="245"/>
      <c r="AA74" s="245"/>
      <c r="AB74" s="246"/>
      <c r="AC74" s="196" t="s">
        <v>128</v>
      </c>
      <c r="AD74" s="197"/>
      <c r="AE74" s="198"/>
    </row>
    <row r="75" spans="1:31" s="47" customFormat="1" ht="43.5" customHeight="1" x14ac:dyDescent="0.25">
      <c r="A75" s="78"/>
      <c r="B75" s="252" t="s">
        <v>171</v>
      </c>
      <c r="C75" s="253"/>
      <c r="D75" s="253"/>
      <c r="E75" s="253"/>
      <c r="F75" s="253"/>
      <c r="G75" s="253"/>
      <c r="H75" s="253"/>
      <c r="I75" s="253"/>
      <c r="J75" s="253"/>
      <c r="K75" s="253"/>
      <c r="L75" s="253"/>
      <c r="M75" s="253"/>
      <c r="N75" s="253"/>
      <c r="O75" s="253"/>
      <c r="P75" s="254"/>
      <c r="Q75" s="48"/>
      <c r="S75" s="247" t="s">
        <v>129</v>
      </c>
      <c r="T75" s="248"/>
      <c r="U75" s="248"/>
      <c r="V75" s="248"/>
      <c r="W75" s="248"/>
      <c r="X75" s="248"/>
      <c r="Y75" s="248"/>
      <c r="Z75" s="248"/>
      <c r="AA75" s="248"/>
      <c r="AB75" s="248"/>
      <c r="AC75" s="190" t="s">
        <v>130</v>
      </c>
      <c r="AD75" s="191"/>
      <c r="AE75" s="192"/>
    </row>
    <row r="76" spans="1:31" s="47" customFormat="1" ht="43.5" customHeight="1" x14ac:dyDescent="0.25">
      <c r="A76" s="78"/>
      <c r="B76" s="172" t="s">
        <v>126</v>
      </c>
      <c r="C76" s="173"/>
      <c r="D76" s="173"/>
      <c r="E76" s="173"/>
      <c r="F76" s="173"/>
      <c r="G76" s="173"/>
      <c r="H76" s="173"/>
      <c r="I76" s="173"/>
      <c r="J76" s="173"/>
      <c r="K76" s="173"/>
      <c r="L76" s="173"/>
      <c r="M76" s="173"/>
      <c r="N76" s="173"/>
      <c r="O76" s="173"/>
      <c r="P76" s="174"/>
      <c r="Q76" s="48"/>
      <c r="S76" s="172" t="s">
        <v>131</v>
      </c>
      <c r="T76" s="173"/>
      <c r="U76" s="173"/>
      <c r="V76" s="173"/>
      <c r="W76" s="173"/>
      <c r="X76" s="173"/>
      <c r="Y76" s="173"/>
      <c r="Z76" s="173"/>
      <c r="AA76" s="173"/>
      <c r="AB76" s="173"/>
      <c r="AC76" s="234"/>
      <c r="AD76" s="235"/>
      <c r="AE76" s="236"/>
    </row>
    <row r="77" spans="1:31" s="44" customFormat="1" ht="43.5" customHeight="1" x14ac:dyDescent="0.25">
      <c r="A77" s="82"/>
      <c r="B77" s="175"/>
      <c r="C77" s="176"/>
      <c r="D77" s="176"/>
      <c r="E77" s="176"/>
      <c r="F77" s="176"/>
      <c r="G77" s="176"/>
      <c r="H77" s="176"/>
      <c r="I77" s="176"/>
      <c r="J77" s="176"/>
      <c r="K77" s="176"/>
      <c r="L77" s="176"/>
      <c r="M77" s="176"/>
      <c r="N77" s="176"/>
      <c r="O77" s="176"/>
      <c r="P77" s="177"/>
      <c r="Q77" s="48"/>
      <c r="S77" s="221" t="s">
        <v>132</v>
      </c>
      <c r="T77" s="222"/>
      <c r="U77" s="222"/>
      <c r="V77" s="222"/>
      <c r="W77" s="222"/>
      <c r="X77" s="222"/>
      <c r="Y77" s="222"/>
      <c r="Z77" s="222"/>
      <c r="AA77" s="222"/>
      <c r="AB77" s="222"/>
      <c r="AC77" s="234"/>
      <c r="AD77" s="235"/>
      <c r="AE77" s="236"/>
    </row>
    <row r="78" spans="1:31" s="44" customFormat="1" ht="43.5" customHeight="1" x14ac:dyDescent="0.25">
      <c r="A78" s="82"/>
      <c r="B78" s="172" t="s">
        <v>245</v>
      </c>
      <c r="C78" s="173"/>
      <c r="D78" s="173"/>
      <c r="E78" s="173"/>
      <c r="F78" s="173"/>
      <c r="G78" s="173"/>
      <c r="H78" s="173"/>
      <c r="I78" s="173"/>
      <c r="J78" s="173"/>
      <c r="K78" s="173"/>
      <c r="L78" s="173"/>
      <c r="M78" s="173"/>
      <c r="N78" s="173"/>
      <c r="O78" s="173"/>
      <c r="P78" s="174"/>
      <c r="Q78" s="48"/>
      <c r="S78" s="221"/>
      <c r="T78" s="222"/>
      <c r="U78" s="222"/>
      <c r="V78" s="222"/>
      <c r="W78" s="222"/>
      <c r="X78" s="222"/>
      <c r="Y78" s="222"/>
      <c r="Z78" s="222"/>
      <c r="AA78" s="222"/>
      <c r="AB78" s="222"/>
      <c r="AC78" s="234"/>
      <c r="AD78" s="235"/>
      <c r="AE78" s="236"/>
    </row>
    <row r="79" spans="1:31" s="44" customFormat="1" ht="43.5" customHeight="1" x14ac:dyDescent="0.25">
      <c r="A79" s="78"/>
      <c r="B79" s="175"/>
      <c r="C79" s="176"/>
      <c r="D79" s="176"/>
      <c r="E79" s="176"/>
      <c r="F79" s="176"/>
      <c r="G79" s="176"/>
      <c r="H79" s="176"/>
      <c r="I79" s="176"/>
      <c r="J79" s="176"/>
      <c r="K79" s="176"/>
      <c r="L79" s="176"/>
      <c r="M79" s="176"/>
      <c r="N79" s="176"/>
      <c r="O79" s="176"/>
      <c r="P79" s="177"/>
      <c r="Q79" s="48"/>
      <c r="S79" s="221"/>
      <c r="T79" s="222"/>
      <c r="U79" s="222"/>
      <c r="V79" s="222"/>
      <c r="W79" s="222"/>
      <c r="X79" s="222"/>
      <c r="Y79" s="222"/>
      <c r="Z79" s="222"/>
      <c r="AA79" s="222"/>
      <c r="AB79" s="222"/>
      <c r="AC79" s="234"/>
      <c r="AD79" s="235"/>
      <c r="AE79" s="236"/>
    </row>
    <row r="80" spans="1:31" s="46" customFormat="1" ht="43.5" customHeight="1" x14ac:dyDescent="0.25">
      <c r="A80" s="83" t="s">
        <v>133</v>
      </c>
      <c r="B80" s="178" t="s">
        <v>134</v>
      </c>
      <c r="C80" s="179"/>
      <c r="D80" s="179"/>
      <c r="E80" s="179"/>
      <c r="F80" s="179"/>
      <c r="G80" s="179"/>
      <c r="H80" s="179"/>
      <c r="I80" s="179"/>
      <c r="J80" s="179"/>
      <c r="K80" s="179"/>
      <c r="L80" s="179"/>
      <c r="M80" s="179"/>
      <c r="N80" s="179"/>
      <c r="O80" s="179"/>
      <c r="P80" s="180"/>
      <c r="Q80" s="107"/>
      <c r="R80" s="107"/>
      <c r="S80" s="223"/>
      <c r="T80" s="224"/>
      <c r="U80" s="224"/>
      <c r="V80" s="224"/>
      <c r="W80" s="224"/>
      <c r="X80" s="224"/>
      <c r="Y80" s="224"/>
      <c r="Z80" s="224"/>
      <c r="AA80" s="224"/>
      <c r="AB80" s="224"/>
      <c r="AC80" s="237"/>
      <c r="AD80" s="238"/>
      <c r="AE80" s="239"/>
    </row>
    <row r="81" spans="1:31" s="44" customFormat="1" ht="58.5" customHeight="1" x14ac:dyDescent="0.25">
      <c r="S81" s="50"/>
      <c r="T81" s="50"/>
      <c r="U81" s="50"/>
      <c r="V81" s="50"/>
      <c r="W81" s="50"/>
      <c r="X81" s="50"/>
      <c r="Y81" s="50"/>
      <c r="Z81" s="50"/>
      <c r="AA81" s="50"/>
      <c r="AB81" s="50"/>
      <c r="AC81" s="50"/>
      <c r="AD81" s="50"/>
      <c r="AE81" s="50"/>
    </row>
    <row r="82" spans="1:31" s="44" customFormat="1" ht="43.5" customHeight="1" x14ac:dyDescent="0.25">
      <c r="A82" s="135" t="s">
        <v>135</v>
      </c>
      <c r="B82" s="136"/>
      <c r="C82" s="136"/>
      <c r="D82" s="136"/>
      <c r="E82" s="136"/>
      <c r="F82" s="136"/>
      <c r="G82" s="136"/>
      <c r="H82" s="136"/>
      <c r="I82" s="136"/>
      <c r="J82" s="136"/>
      <c r="K82" s="136"/>
      <c r="L82" s="136"/>
      <c r="M82" s="136"/>
      <c r="N82" s="136"/>
      <c r="O82" s="136"/>
      <c r="P82" s="137"/>
      <c r="R82" s="49"/>
      <c r="S82" s="50"/>
      <c r="T82" s="50"/>
      <c r="U82" s="50"/>
      <c r="V82" s="50"/>
      <c r="W82" s="50"/>
      <c r="X82" s="50"/>
      <c r="Y82" s="50"/>
      <c r="Z82" s="50"/>
      <c r="AA82" s="50"/>
      <c r="AB82" s="50"/>
      <c r="AC82" s="50"/>
    </row>
    <row r="83" spans="1:31" s="44" customFormat="1" ht="28.5" customHeight="1" x14ac:dyDescent="0.25">
      <c r="A83" s="225" t="s">
        <v>136</v>
      </c>
      <c r="B83" s="225" t="s">
        <v>137</v>
      </c>
      <c r="C83" s="227"/>
      <c r="D83" s="227"/>
      <c r="E83" s="227"/>
      <c r="F83" s="227"/>
      <c r="G83" s="227"/>
      <c r="H83" s="228"/>
      <c r="I83" s="231" t="s">
        <v>138</v>
      </c>
      <c r="J83" s="232"/>
      <c r="K83" s="232"/>
      <c r="L83" s="232"/>
      <c r="M83" s="232"/>
      <c r="N83" s="232"/>
      <c r="O83" s="232"/>
      <c r="P83" s="233"/>
    </row>
    <row r="84" spans="1:31" s="44" customFormat="1" ht="28.5" customHeight="1" x14ac:dyDescent="0.25">
      <c r="A84" s="226"/>
      <c r="B84" s="226"/>
      <c r="C84" s="229"/>
      <c r="D84" s="229"/>
      <c r="E84" s="229"/>
      <c r="F84" s="229"/>
      <c r="G84" s="229"/>
      <c r="H84" s="230"/>
      <c r="I84" s="208" t="s">
        <v>139</v>
      </c>
      <c r="J84" s="209"/>
      <c r="K84" s="208" t="s">
        <v>140</v>
      </c>
      <c r="L84" s="209"/>
      <c r="M84" s="208" t="s">
        <v>141</v>
      </c>
      <c r="N84" s="209"/>
      <c r="O84" s="208" t="s">
        <v>142</v>
      </c>
      <c r="P84" s="209"/>
    </row>
    <row r="85" spans="1:31" s="44" customFormat="1" ht="43.5" customHeight="1" x14ac:dyDescent="0.25">
      <c r="A85" s="51" t="s">
        <v>143</v>
      </c>
      <c r="B85" s="210" t="s">
        <v>144</v>
      </c>
      <c r="C85" s="211"/>
      <c r="D85" s="211"/>
      <c r="E85" s="211"/>
      <c r="F85" s="211"/>
      <c r="G85" s="211"/>
      <c r="H85" s="212"/>
      <c r="I85" s="213">
        <v>120</v>
      </c>
      <c r="J85" s="214"/>
      <c r="K85" s="213">
        <v>140</v>
      </c>
      <c r="L85" s="214"/>
      <c r="M85" s="213">
        <v>160</v>
      </c>
      <c r="N85" s="214"/>
      <c r="O85" s="213">
        <v>180</v>
      </c>
      <c r="P85" s="214"/>
    </row>
    <row r="86" spans="1:31" s="44" customFormat="1" ht="43.5" customHeight="1" x14ac:dyDescent="0.25">
      <c r="A86" s="52"/>
      <c r="B86" s="199" t="s">
        <v>145</v>
      </c>
      <c r="C86" s="200"/>
      <c r="D86" s="200"/>
      <c r="E86" s="200"/>
      <c r="F86" s="200"/>
      <c r="G86" s="200"/>
      <c r="H86" s="201"/>
      <c r="I86" s="240"/>
      <c r="J86" s="241"/>
      <c r="K86" s="240"/>
      <c r="L86" s="241"/>
      <c r="M86" s="240"/>
      <c r="N86" s="241"/>
      <c r="O86" s="240"/>
      <c r="P86" s="241"/>
    </row>
    <row r="87" spans="1:31" s="44" customFormat="1" ht="43.5" customHeight="1" x14ac:dyDescent="0.25">
      <c r="A87" s="52"/>
      <c r="B87" s="199" t="s">
        <v>146</v>
      </c>
      <c r="C87" s="200"/>
      <c r="D87" s="200"/>
      <c r="E87" s="200"/>
      <c r="F87" s="200"/>
      <c r="G87" s="200"/>
      <c r="H87" s="201"/>
      <c r="I87" s="240"/>
      <c r="J87" s="241"/>
      <c r="K87" s="240"/>
      <c r="L87" s="241"/>
      <c r="M87" s="240"/>
      <c r="N87" s="241"/>
      <c r="O87" s="240"/>
      <c r="P87" s="241"/>
    </row>
    <row r="88" spans="1:31" s="44" customFormat="1" ht="43.5" customHeight="1" x14ac:dyDescent="0.25">
      <c r="A88" s="52"/>
      <c r="B88" s="199" t="s">
        <v>147</v>
      </c>
      <c r="C88" s="200"/>
      <c r="D88" s="200"/>
      <c r="E88" s="200"/>
      <c r="F88" s="200"/>
      <c r="G88" s="200"/>
      <c r="H88" s="201"/>
      <c r="I88" s="240"/>
      <c r="J88" s="241"/>
      <c r="K88" s="240"/>
      <c r="L88" s="241"/>
      <c r="M88" s="240"/>
      <c r="N88" s="241"/>
      <c r="O88" s="240"/>
      <c r="P88" s="241"/>
    </row>
    <row r="89" spans="1:31" s="44" customFormat="1" ht="51" customHeight="1" x14ac:dyDescent="0.25">
      <c r="A89" s="52"/>
      <c r="B89" s="202" t="s">
        <v>148</v>
      </c>
      <c r="C89" s="203"/>
      <c r="D89" s="203"/>
      <c r="E89" s="203"/>
      <c r="F89" s="203"/>
      <c r="G89" s="203"/>
      <c r="H89" s="204"/>
      <c r="I89" s="240"/>
      <c r="J89" s="241"/>
      <c r="K89" s="240"/>
      <c r="L89" s="241"/>
      <c r="M89" s="240"/>
      <c r="N89" s="241"/>
      <c r="O89" s="240"/>
      <c r="P89" s="241"/>
      <c r="AE89" s="48"/>
    </row>
    <row r="90" spans="1:31" s="44" customFormat="1" ht="51" customHeight="1" x14ac:dyDescent="0.25">
      <c r="A90" s="53"/>
      <c r="B90" s="205" t="s">
        <v>149</v>
      </c>
      <c r="C90" s="206"/>
      <c r="D90" s="206"/>
      <c r="E90" s="206"/>
      <c r="F90" s="206"/>
      <c r="G90" s="206"/>
      <c r="H90" s="207"/>
      <c r="I90" s="242"/>
      <c r="J90" s="243"/>
      <c r="K90" s="242"/>
      <c r="L90" s="243"/>
      <c r="M90" s="242"/>
      <c r="N90" s="243"/>
      <c r="O90" s="242"/>
      <c r="P90" s="243"/>
      <c r="AE90" s="48"/>
    </row>
    <row r="91" spans="1:31" s="44" customFormat="1" ht="43.5" customHeight="1" x14ac:dyDescent="0.25">
      <c r="A91" s="79"/>
      <c r="B91" s="80"/>
      <c r="C91" s="80"/>
      <c r="D91" s="80"/>
      <c r="E91" s="80"/>
      <c r="F91" s="80"/>
      <c r="G91" s="80"/>
      <c r="H91" s="80"/>
      <c r="I91" s="81"/>
      <c r="J91" s="81"/>
      <c r="K91" s="81"/>
      <c r="L91" s="81"/>
      <c r="M91" s="81"/>
      <c r="N91" s="81"/>
      <c r="O91" s="81"/>
      <c r="P91" s="81"/>
      <c r="AE91" s="48"/>
    </row>
    <row r="92" spans="1:31" s="2" customFormat="1" ht="43.5" customHeight="1" x14ac:dyDescent="0.25">
      <c r="A92" s="139" t="s">
        <v>150</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row>
    <row r="93" spans="1:31" s="44" customFormat="1" ht="43.5" customHeight="1" thickBot="1" x14ac:dyDescent="0.3">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row>
    <row r="94" spans="1:31" s="44" customFormat="1" ht="34.5" customHeight="1" x14ac:dyDescent="0.25">
      <c r="A94" s="218" t="s">
        <v>154</v>
      </c>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20"/>
    </row>
    <row r="95" spans="1:31" s="44" customFormat="1" ht="34.5" customHeight="1" thickBot="1" x14ac:dyDescent="0.3">
      <c r="A95" s="215" t="s">
        <v>155</v>
      </c>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7"/>
    </row>
    <row r="96" spans="1:31" ht="43.5" customHeight="1" x14ac:dyDescent="0.25">
      <c r="A96" s="54"/>
      <c r="B96" s="55"/>
      <c r="C96" s="55"/>
      <c r="D96" s="55"/>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row>
    <row r="97" spans="1:67" ht="42" customHeight="1" x14ac:dyDescent="0.25">
      <c r="A97" s="23"/>
      <c r="B97" s="23"/>
      <c r="C97" s="23"/>
      <c r="D97" s="23"/>
      <c r="E97" s="23"/>
      <c r="F97" s="23"/>
      <c r="G97" s="23"/>
      <c r="H97" s="23"/>
      <c r="I97" s="23"/>
      <c r="J97" s="23"/>
      <c r="K97" s="23"/>
      <c r="L97" s="23"/>
      <c r="M97" s="23"/>
      <c r="N97" s="23"/>
      <c r="O97" s="23"/>
      <c r="P97" s="23"/>
      <c r="Q97" s="56"/>
      <c r="R97" s="56"/>
      <c r="S97" s="23"/>
      <c r="T97" s="23"/>
      <c r="U97" s="23"/>
      <c r="V97" s="23"/>
      <c r="W97" s="23"/>
      <c r="X97" s="23"/>
      <c r="Y97" s="23"/>
      <c r="Z97" s="23"/>
      <c r="AA97" s="23"/>
      <c r="AB97" s="23"/>
      <c r="AC97" s="23"/>
      <c r="AD97" s="23"/>
      <c r="AE97" s="23"/>
      <c r="AH97" s="58"/>
      <c r="AI97" s="59"/>
      <c r="AJ97" s="59"/>
      <c r="AK97" s="59"/>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row>
    <row r="98" spans="1:67" ht="42" customHeight="1" x14ac:dyDescent="0.25">
      <c r="A98" s="54"/>
      <c r="B98" s="23"/>
      <c r="C98" s="23"/>
      <c r="D98" s="23"/>
      <c r="E98" s="23"/>
      <c r="F98" s="23"/>
      <c r="G98" s="23"/>
      <c r="H98" s="23"/>
      <c r="I98" s="23"/>
      <c r="J98" s="23"/>
      <c r="K98" s="23"/>
      <c r="L98" s="23"/>
      <c r="M98" s="23"/>
      <c r="N98" s="56"/>
      <c r="O98" s="56"/>
      <c r="P98" s="56"/>
      <c r="Q98" s="56"/>
      <c r="R98" s="56"/>
      <c r="S98" s="23"/>
      <c r="T98" s="23"/>
      <c r="U98" s="23"/>
      <c r="V98" s="23"/>
      <c r="W98" s="23"/>
      <c r="X98" s="23"/>
      <c r="Y98" s="23"/>
      <c r="Z98" s="23"/>
      <c r="AA98" s="23"/>
      <c r="AB98" s="23"/>
      <c r="AC98" s="23"/>
      <c r="AD98" s="23"/>
      <c r="AE98" s="23"/>
      <c r="AH98" s="58"/>
      <c r="AI98" s="59"/>
      <c r="AJ98" s="59"/>
      <c r="AK98" s="59"/>
      <c r="AL98" s="32"/>
      <c r="AM98" s="32"/>
      <c r="AN98" s="60"/>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row>
    <row r="99" spans="1:67" ht="42" customHeight="1" x14ac:dyDescent="0.25">
      <c r="A99" s="54"/>
      <c r="B99" s="23"/>
      <c r="C99" s="23"/>
      <c r="D99" s="23"/>
      <c r="E99" s="23"/>
      <c r="F99" s="23"/>
      <c r="G99" s="23"/>
      <c r="H99" s="23"/>
      <c r="I99" s="23"/>
      <c r="J99" s="23"/>
      <c r="K99" s="23"/>
      <c r="L99" s="23"/>
      <c r="M99" s="23"/>
      <c r="N99" s="56"/>
      <c r="O99" s="56"/>
      <c r="P99" s="56"/>
      <c r="Q99" s="56"/>
      <c r="R99" s="56"/>
      <c r="S99" s="23"/>
      <c r="T99" s="23"/>
      <c r="U99" s="23"/>
      <c r="V99" s="23"/>
      <c r="W99" s="23"/>
      <c r="X99" s="23"/>
      <c r="Y99" s="23"/>
      <c r="Z99" s="23"/>
      <c r="AA99" s="23"/>
      <c r="AB99" s="23"/>
      <c r="AC99" s="23"/>
      <c r="AD99" s="23"/>
      <c r="AE99" s="23"/>
      <c r="AH99" s="61"/>
      <c r="AI99" s="62"/>
      <c r="AJ99" s="59"/>
      <c r="AK99" s="59"/>
      <c r="AL99" s="32"/>
      <c r="AM99" s="32"/>
      <c r="AN99" s="60"/>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row>
    <row r="100" spans="1:67" ht="42" customHeight="1" x14ac:dyDescent="0.25">
      <c r="A100" s="54"/>
      <c r="B100" s="23"/>
      <c r="C100" s="23"/>
      <c r="D100" s="23"/>
      <c r="E100" s="23"/>
      <c r="F100" s="23"/>
      <c r="G100" s="23"/>
      <c r="H100" s="23"/>
      <c r="I100" s="23"/>
      <c r="J100" s="23"/>
      <c r="K100" s="23"/>
      <c r="L100" s="23"/>
      <c r="M100" s="23"/>
      <c r="N100" s="56"/>
      <c r="O100" s="56"/>
      <c r="P100" s="56"/>
      <c r="Q100" s="56"/>
      <c r="R100" s="56"/>
      <c r="S100" s="23"/>
      <c r="T100" s="23"/>
      <c r="U100" s="23"/>
      <c r="V100" s="23"/>
      <c r="W100" s="23"/>
      <c r="X100" s="23"/>
      <c r="Y100" s="23"/>
      <c r="Z100" s="23"/>
      <c r="AA100" s="23"/>
      <c r="AB100" s="23"/>
      <c r="AC100" s="23"/>
      <c r="AD100" s="23"/>
      <c r="AE100" s="23"/>
      <c r="AH100" s="58"/>
      <c r="AI100" s="63"/>
      <c r="AJ100" s="63"/>
      <c r="AK100" s="63"/>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row>
    <row r="101" spans="1:67" ht="42" customHeight="1" x14ac:dyDescent="0.25">
      <c r="A101" s="54"/>
      <c r="B101" s="23"/>
      <c r="C101" s="23"/>
      <c r="D101" s="23"/>
      <c r="E101" s="23"/>
      <c r="F101" s="23"/>
      <c r="G101" s="23"/>
      <c r="H101" s="23"/>
      <c r="I101" s="23"/>
      <c r="J101" s="23"/>
      <c r="K101" s="23"/>
      <c r="L101" s="23"/>
      <c r="M101" s="23"/>
      <c r="N101" s="56"/>
      <c r="O101" s="56"/>
      <c r="P101" s="56"/>
      <c r="Q101" s="56"/>
      <c r="R101" s="56"/>
      <c r="S101" s="23"/>
      <c r="T101" s="23"/>
      <c r="U101" s="23"/>
      <c r="V101" s="23"/>
      <c r="W101" s="23"/>
      <c r="X101" s="23"/>
      <c r="Y101" s="23"/>
      <c r="Z101" s="23"/>
      <c r="AA101" s="23"/>
      <c r="AB101" s="23"/>
      <c r="AC101" s="23"/>
      <c r="AD101" s="23"/>
      <c r="AE101" s="23"/>
      <c r="AH101" s="58"/>
      <c r="AI101" s="63"/>
      <c r="AJ101" s="63"/>
      <c r="AK101" s="63"/>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row>
    <row r="102" spans="1:67" ht="42" customHeight="1" x14ac:dyDescent="0.25">
      <c r="A102" s="54"/>
      <c r="B102" s="23"/>
      <c r="C102" s="23"/>
      <c r="D102" s="23"/>
      <c r="E102" s="23"/>
      <c r="F102" s="23"/>
      <c r="G102" s="23"/>
      <c r="H102" s="23"/>
      <c r="I102" s="23"/>
      <c r="J102" s="23"/>
      <c r="K102" s="23"/>
      <c r="L102" s="23"/>
      <c r="M102" s="23"/>
      <c r="N102" s="56"/>
      <c r="O102" s="56"/>
      <c r="P102" s="56"/>
      <c r="Q102" s="56"/>
      <c r="R102" s="56"/>
      <c r="S102" s="23"/>
      <c r="T102" s="23"/>
      <c r="U102" s="23"/>
      <c r="V102" s="23"/>
      <c r="W102" s="23"/>
      <c r="X102" s="23"/>
      <c r="Y102" s="23"/>
      <c r="Z102" s="23"/>
      <c r="AA102" s="23"/>
      <c r="AB102" s="23"/>
      <c r="AC102" s="23"/>
      <c r="AD102" s="23"/>
      <c r="AE102" s="23"/>
      <c r="AH102" s="58"/>
      <c r="AI102" s="63"/>
      <c r="AJ102" s="63"/>
      <c r="AK102" s="63"/>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row>
    <row r="103" spans="1:67" ht="42" customHeight="1" x14ac:dyDescent="0.25">
      <c r="A103" s="54"/>
      <c r="B103" s="23"/>
      <c r="C103" s="23"/>
      <c r="D103" s="23"/>
      <c r="E103" s="23"/>
      <c r="F103" s="23"/>
      <c r="G103" s="23"/>
      <c r="H103" s="23"/>
      <c r="I103" s="23"/>
      <c r="J103" s="23"/>
      <c r="K103" s="23"/>
      <c r="L103" s="23"/>
      <c r="M103" s="23"/>
      <c r="N103" s="56"/>
      <c r="O103" s="56"/>
      <c r="P103" s="56"/>
      <c r="Q103" s="56"/>
      <c r="R103" s="56"/>
      <c r="S103" s="23"/>
      <c r="T103" s="23"/>
      <c r="U103" s="23"/>
      <c r="V103" s="23"/>
      <c r="W103" s="23"/>
      <c r="X103" s="23"/>
      <c r="Y103" s="23"/>
      <c r="Z103" s="23"/>
      <c r="AA103" s="23"/>
      <c r="AB103" s="23"/>
      <c r="AC103" s="23"/>
      <c r="AD103" s="23"/>
      <c r="AE103" s="23"/>
      <c r="AH103" s="58"/>
      <c r="AI103" s="63"/>
      <c r="AJ103" s="64"/>
      <c r="AK103" s="64"/>
      <c r="AL103" s="57"/>
      <c r="AM103" s="57"/>
      <c r="AN103" s="57"/>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row>
    <row r="104" spans="1:67" ht="42" customHeight="1" x14ac:dyDescent="0.25">
      <c r="A104" s="54"/>
      <c r="B104" s="23"/>
      <c r="C104" s="23"/>
      <c r="D104" s="23"/>
      <c r="E104" s="23"/>
      <c r="F104" s="23"/>
      <c r="G104" s="23"/>
      <c r="H104" s="23"/>
      <c r="I104" s="23"/>
      <c r="J104" s="23"/>
      <c r="K104" s="23"/>
      <c r="L104" s="23"/>
      <c r="M104" s="23"/>
      <c r="N104" s="56"/>
      <c r="O104" s="56"/>
      <c r="P104" s="56"/>
      <c r="Q104" s="56"/>
      <c r="R104" s="56"/>
      <c r="S104" s="23"/>
      <c r="T104" s="23"/>
      <c r="U104" s="23"/>
      <c r="V104" s="23"/>
      <c r="W104" s="23"/>
      <c r="X104" s="23"/>
      <c r="Y104" s="23"/>
      <c r="Z104" s="23"/>
      <c r="AA104" s="23"/>
      <c r="AB104" s="23"/>
      <c r="AC104" s="23"/>
      <c r="AD104" s="23"/>
      <c r="AE104" s="23"/>
      <c r="AH104" s="58"/>
      <c r="AI104" s="63"/>
      <c r="AJ104" s="63"/>
      <c r="AK104" s="63"/>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row>
    <row r="105" spans="1:67" ht="42" customHeight="1" x14ac:dyDescent="0.25">
      <c r="A105" s="54"/>
      <c r="B105" s="23"/>
      <c r="C105" s="23"/>
      <c r="D105" s="23"/>
      <c r="E105" s="23"/>
      <c r="F105" s="23"/>
      <c r="G105" s="23"/>
      <c r="H105" s="23"/>
      <c r="I105" s="23"/>
      <c r="J105" s="23"/>
      <c r="K105" s="23"/>
      <c r="L105" s="23"/>
      <c r="M105" s="23"/>
      <c r="N105" s="56"/>
      <c r="O105" s="56"/>
      <c r="P105" s="56"/>
      <c r="Q105" s="56"/>
      <c r="R105" s="56"/>
      <c r="S105" s="23"/>
      <c r="T105" s="23"/>
      <c r="U105" s="23"/>
      <c r="V105" s="23"/>
      <c r="W105" s="23"/>
      <c r="X105" s="23"/>
      <c r="Y105" s="23"/>
      <c r="Z105" s="23"/>
      <c r="AA105" s="23"/>
      <c r="AB105" s="23"/>
      <c r="AC105" s="23"/>
      <c r="AD105" s="23"/>
      <c r="AE105" s="23"/>
      <c r="AH105" s="58"/>
      <c r="AI105" s="63"/>
      <c r="AJ105" s="63"/>
      <c r="AK105" s="63"/>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row>
    <row r="106" spans="1:67" s="65" customFormat="1" ht="42" customHeight="1" x14ac:dyDescent="0.25">
      <c r="B106" s="21"/>
      <c r="C106" s="21"/>
      <c r="D106" s="21"/>
      <c r="E106" s="22"/>
      <c r="F106" s="22"/>
      <c r="G106" s="22"/>
      <c r="H106" s="22"/>
      <c r="I106" s="22"/>
      <c r="J106" s="22"/>
      <c r="K106" s="22"/>
      <c r="L106" s="22"/>
      <c r="M106" s="22"/>
      <c r="N106" s="22"/>
      <c r="O106" s="22"/>
      <c r="P106" s="22"/>
      <c r="Q106" s="22"/>
      <c r="R106" s="22"/>
      <c r="AF106" s="23"/>
      <c r="AH106" s="58"/>
      <c r="AI106" s="66"/>
      <c r="AJ106" s="66"/>
      <c r="AK106" s="66"/>
      <c r="AL106" s="66"/>
      <c r="AM106" s="66"/>
      <c r="AN106" s="66"/>
      <c r="AO106" s="66"/>
      <c r="AP106" s="66"/>
      <c r="AQ106" s="29"/>
      <c r="AR106" s="29"/>
      <c r="AS106" s="29"/>
      <c r="AT106" s="29"/>
      <c r="AU106" s="67"/>
      <c r="AV106" s="67"/>
      <c r="AW106" s="67"/>
      <c r="AX106" s="67"/>
      <c r="AY106" s="67"/>
      <c r="AZ106" s="67"/>
      <c r="BA106" s="67"/>
      <c r="BB106" s="67"/>
      <c r="BC106" s="67"/>
      <c r="BD106" s="67"/>
      <c r="BE106" s="67"/>
      <c r="BF106" s="67"/>
      <c r="BG106" s="67"/>
      <c r="BH106" s="67"/>
      <c r="BI106" s="67"/>
      <c r="BJ106" s="67"/>
      <c r="BK106" s="67"/>
      <c r="BL106" s="67"/>
      <c r="BM106" s="67"/>
      <c r="BN106" s="67"/>
      <c r="BO106" s="67"/>
    </row>
    <row r="107" spans="1:67" ht="42" customHeight="1" x14ac:dyDescent="0.25">
      <c r="S107" s="23"/>
      <c r="T107" s="23"/>
      <c r="U107" s="23"/>
      <c r="V107" s="23"/>
      <c r="W107" s="23"/>
      <c r="X107" s="23"/>
      <c r="Y107" s="23"/>
      <c r="Z107" s="23"/>
      <c r="AA107" s="23"/>
      <c r="AB107" s="23"/>
      <c r="AC107" s="23"/>
      <c r="AD107" s="23"/>
      <c r="AE107" s="23"/>
      <c r="AH107" s="58"/>
      <c r="AI107" s="66"/>
      <c r="AJ107" s="66"/>
      <c r="AK107" s="66"/>
      <c r="AL107" s="66"/>
      <c r="AM107" s="66"/>
      <c r="AN107" s="66"/>
      <c r="AO107" s="66"/>
      <c r="AP107" s="66"/>
      <c r="AQ107" s="29"/>
      <c r="AR107" s="29"/>
      <c r="AS107" s="29"/>
      <c r="AT107" s="29"/>
      <c r="AU107" s="67"/>
      <c r="AV107" s="67"/>
      <c r="AW107" s="67"/>
      <c r="AX107" s="67"/>
      <c r="AY107" s="67"/>
      <c r="AZ107" s="67"/>
      <c r="BA107" s="67"/>
      <c r="BB107" s="67"/>
      <c r="BC107" s="67"/>
      <c r="BD107" s="67"/>
      <c r="BE107" s="67"/>
      <c r="BF107" s="67"/>
      <c r="BG107" s="67"/>
      <c r="BH107" s="67"/>
      <c r="BI107" s="67"/>
      <c r="BJ107" s="67"/>
      <c r="BK107" s="67"/>
      <c r="BL107" s="67"/>
      <c r="BM107" s="67"/>
      <c r="BN107" s="67"/>
      <c r="BO107" s="67"/>
    </row>
    <row r="108" spans="1:67" ht="42" customHeight="1" x14ac:dyDescent="0.25">
      <c r="S108" s="23"/>
      <c r="T108" s="23"/>
      <c r="U108" s="23"/>
      <c r="V108" s="23"/>
      <c r="W108" s="23"/>
      <c r="X108" s="23"/>
      <c r="Y108" s="23"/>
      <c r="Z108" s="23"/>
      <c r="AA108" s="23"/>
      <c r="AB108" s="23"/>
      <c r="AC108" s="23"/>
      <c r="AD108" s="23"/>
      <c r="AE108" s="23"/>
      <c r="AH108" s="58"/>
      <c r="AI108" s="68"/>
      <c r="AJ108" s="62"/>
      <c r="AK108" s="62"/>
      <c r="AL108" s="62"/>
      <c r="AM108" s="66"/>
      <c r="AN108" s="2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row>
    <row r="109" spans="1:67" ht="42" customHeight="1" x14ac:dyDescent="0.25">
      <c r="AH109" s="58"/>
      <c r="AI109" s="68"/>
      <c r="AJ109" s="62"/>
      <c r="AK109" s="62"/>
      <c r="AL109" s="62"/>
      <c r="AM109" s="66"/>
      <c r="AN109" s="2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row>
    <row r="110" spans="1:67" ht="21" x14ac:dyDescent="0.25">
      <c r="AH110" s="70"/>
      <c r="AI110" s="59"/>
      <c r="AJ110" s="71"/>
      <c r="AK110" s="71"/>
      <c r="AL110" s="71"/>
      <c r="AM110" s="71"/>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row>
    <row r="111" spans="1:67" x14ac:dyDescent="0.25">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row>
    <row r="112" spans="1:67" x14ac:dyDescent="0.25">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row>
    <row r="113" spans="34:67" x14ac:dyDescent="0.25">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row>
  </sheetData>
  <mergeCells count="87">
    <mergeCell ref="A10:AE10"/>
    <mergeCell ref="A11:AE11"/>
    <mergeCell ref="A12:AE12"/>
    <mergeCell ref="A13:AE13"/>
    <mergeCell ref="A14:A15"/>
    <mergeCell ref="B14:B15"/>
    <mergeCell ref="C14:C15"/>
    <mergeCell ref="D14:D15"/>
    <mergeCell ref="AE14:AE15"/>
    <mergeCell ref="A52:AE52"/>
    <mergeCell ref="A53:AE53"/>
    <mergeCell ref="A62:P62"/>
    <mergeCell ref="S62:AE62"/>
    <mergeCell ref="B63:P63"/>
    <mergeCell ref="S63:Z63"/>
    <mergeCell ref="AA63:AB63"/>
    <mergeCell ref="AC63:AE63"/>
    <mergeCell ref="B64:P64"/>
    <mergeCell ref="S64:Z64"/>
    <mergeCell ref="AA64:AB64"/>
    <mergeCell ref="B65:P65"/>
    <mergeCell ref="S65:Z65"/>
    <mergeCell ref="AA65:AB65"/>
    <mergeCell ref="B66:P66"/>
    <mergeCell ref="S66:Z66"/>
    <mergeCell ref="AA66:AB66"/>
    <mergeCell ref="B67:P67"/>
    <mergeCell ref="S67:AB67"/>
    <mergeCell ref="B70:P70"/>
    <mergeCell ref="S70:AB70"/>
    <mergeCell ref="B71:P71"/>
    <mergeCell ref="S71:AB71"/>
    <mergeCell ref="B68:P68"/>
    <mergeCell ref="S68:AB68"/>
    <mergeCell ref="B69:P69"/>
    <mergeCell ref="S69:AB69"/>
    <mergeCell ref="B73:P73"/>
    <mergeCell ref="S74:AB74"/>
    <mergeCell ref="S75:AB75"/>
    <mergeCell ref="B72:P72"/>
    <mergeCell ref="S72:AB72"/>
    <mergeCell ref="B74:P74"/>
    <mergeCell ref="S73:AB73"/>
    <mergeCell ref="B75:P75"/>
    <mergeCell ref="A95:AE95"/>
    <mergeCell ref="A94:AE94"/>
    <mergeCell ref="S76:AB76"/>
    <mergeCell ref="S77:AB80"/>
    <mergeCell ref="A83:A84"/>
    <mergeCell ref="B83:H84"/>
    <mergeCell ref="I83:P83"/>
    <mergeCell ref="I84:J84"/>
    <mergeCell ref="K84:L84"/>
    <mergeCell ref="AC76:AE80"/>
    <mergeCell ref="B86:H86"/>
    <mergeCell ref="I86:J90"/>
    <mergeCell ref="K86:L90"/>
    <mergeCell ref="M86:N90"/>
    <mergeCell ref="O86:P90"/>
    <mergeCell ref="B87:H87"/>
    <mergeCell ref="B88:H88"/>
    <mergeCell ref="B89:H89"/>
    <mergeCell ref="B90:H90"/>
    <mergeCell ref="M84:N84"/>
    <mergeCell ref="O84:P84"/>
    <mergeCell ref="B85:H85"/>
    <mergeCell ref="I85:J85"/>
    <mergeCell ref="K85:L85"/>
    <mergeCell ref="M85:N85"/>
    <mergeCell ref="O85:P85"/>
    <mergeCell ref="AC75:AE75"/>
    <mergeCell ref="AC74:AE74"/>
    <mergeCell ref="AC73:AE73"/>
    <mergeCell ref="AC72:AE72"/>
    <mergeCell ref="AC71:AE71"/>
    <mergeCell ref="AC65:AE65"/>
    <mergeCell ref="AC64:AE64"/>
    <mergeCell ref="AC70:AE70"/>
    <mergeCell ref="AC69:AE69"/>
    <mergeCell ref="AC68:AE68"/>
    <mergeCell ref="AC67:AE67"/>
    <mergeCell ref="AC66:AE66"/>
    <mergeCell ref="B76:P76"/>
    <mergeCell ref="B77:P77"/>
    <mergeCell ref="B80:P80"/>
    <mergeCell ref="B79:P79"/>
    <mergeCell ref="B78:P78"/>
  </mergeCells>
  <hyperlinks>
    <hyperlink ref="A9" r:id="rId1" xr:uid="{00000000-0004-0000-0000-000000000000}"/>
  </hyperlinks>
  <printOptions horizontalCentered="1" verticalCentered="1"/>
  <pageMargins left="0.27559055118110237" right="0.27559055118110237" top="0.31496062992125984" bottom="0.19685039370078741" header="0" footer="0"/>
  <pageSetup paperSize="9" scale="26" fitToHeight="2" orientation="landscape" verticalDpi="300" r:id="rId2"/>
  <headerFooter alignWithMargins="0"/>
  <rowBreaks count="1" manualBreakCount="1">
    <brk id="61" max="3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O113"/>
  <sheetViews>
    <sheetView topLeftCell="A31" zoomScale="50" zoomScaleNormal="50" zoomScaleSheetLayoutView="25" workbookViewId="0">
      <selection activeCell="A44" sqref="A44:XFD44"/>
    </sheetView>
  </sheetViews>
  <sheetFormatPr defaultColWidth="10" defaultRowHeight="15.75" x14ac:dyDescent="0.25"/>
  <cols>
    <col min="1" max="1" width="45.85546875" style="65" customWidth="1"/>
    <col min="2" max="2" width="16.140625" style="21" customWidth="1"/>
    <col min="3" max="3" width="10.5703125" style="21" customWidth="1"/>
    <col min="4" max="4" width="14" style="21" customWidth="1"/>
    <col min="5" max="30" width="11.28515625" style="22" bestFit="1" customWidth="1"/>
    <col min="31" max="31" width="20.42578125" style="24" customWidth="1"/>
    <col min="32" max="16384" width="10" style="23"/>
  </cols>
  <sheetData>
    <row r="1" spans="1:31" s="2" customFormat="1" ht="27.75" customHeight="1" x14ac:dyDescent="0.25">
      <c r="A1" s="95" t="s">
        <v>178</v>
      </c>
      <c r="B1" s="1"/>
      <c r="D1" s="3"/>
      <c r="E1" s="4"/>
      <c r="F1" s="5"/>
      <c r="G1" s="5"/>
      <c r="H1" s="5"/>
      <c r="I1" s="5"/>
      <c r="J1" s="5"/>
      <c r="K1" s="5"/>
      <c r="L1" s="5"/>
      <c r="M1" s="5"/>
      <c r="N1" s="5"/>
      <c r="O1" s="5"/>
      <c r="P1" s="5"/>
      <c r="Q1" s="5"/>
      <c r="R1" s="5"/>
      <c r="S1" s="5"/>
      <c r="T1" s="5"/>
      <c r="U1" s="5"/>
      <c r="V1" s="5"/>
      <c r="W1" s="5"/>
      <c r="X1" s="6"/>
      <c r="Y1" s="6"/>
      <c r="Z1" s="6"/>
      <c r="AA1" s="6"/>
      <c r="AB1" s="6"/>
      <c r="AC1" s="6"/>
      <c r="AD1" s="6"/>
      <c r="AE1" s="98" t="s">
        <v>159</v>
      </c>
    </row>
    <row r="2" spans="1:31" s="2" customFormat="1" ht="27.75" customHeight="1" x14ac:dyDescent="0.25">
      <c r="A2" s="96" t="s">
        <v>160</v>
      </c>
      <c r="B2" s="1"/>
      <c r="D2" s="3"/>
      <c r="E2" s="4"/>
      <c r="F2" s="5"/>
      <c r="G2" s="5"/>
      <c r="H2" s="5"/>
      <c r="I2" s="5"/>
      <c r="J2" s="5"/>
      <c r="K2" s="5"/>
      <c r="L2" s="5"/>
      <c r="M2" s="5"/>
      <c r="N2" s="5"/>
      <c r="O2" s="5"/>
      <c r="P2" s="5"/>
      <c r="Q2" s="5"/>
      <c r="R2" s="5"/>
      <c r="S2" s="5"/>
      <c r="T2" s="5"/>
      <c r="U2" s="5"/>
      <c r="V2" s="5"/>
      <c r="W2" s="5"/>
      <c r="X2" s="7"/>
      <c r="Y2" s="7"/>
      <c r="Z2" s="7"/>
      <c r="AA2" s="7"/>
      <c r="AB2" s="7"/>
      <c r="AC2" s="7"/>
      <c r="AD2" s="7"/>
      <c r="AE2" s="99" t="s">
        <v>160</v>
      </c>
    </row>
    <row r="3" spans="1:31" s="2" customFormat="1" ht="27.75" customHeight="1" x14ac:dyDescent="0.25">
      <c r="A3" s="96" t="s">
        <v>179</v>
      </c>
      <c r="B3" s="8"/>
      <c r="D3" s="9"/>
      <c r="E3" s="10"/>
      <c r="F3" s="5"/>
      <c r="G3" s="5"/>
      <c r="H3" s="5"/>
      <c r="I3" s="5"/>
      <c r="J3" s="5"/>
      <c r="K3" s="5"/>
      <c r="L3" s="5"/>
      <c r="M3" s="5"/>
      <c r="N3" s="5"/>
      <c r="O3" s="5"/>
      <c r="P3" s="5"/>
      <c r="Q3" s="5"/>
      <c r="R3" s="5"/>
      <c r="S3" s="5"/>
      <c r="T3" s="5"/>
      <c r="U3" s="5"/>
      <c r="V3" s="5"/>
      <c r="W3" s="5"/>
      <c r="X3" s="7"/>
      <c r="Y3" s="7"/>
      <c r="Z3" s="7"/>
      <c r="AA3" s="7"/>
      <c r="AB3" s="7"/>
      <c r="AC3" s="7"/>
      <c r="AD3" s="7"/>
      <c r="AE3" s="99" t="s">
        <v>180</v>
      </c>
    </row>
    <row r="4" spans="1:31" s="2" customFormat="1" ht="27.75" customHeight="1" x14ac:dyDescent="0.25">
      <c r="A4" s="96" t="s">
        <v>3</v>
      </c>
      <c r="B4" s="1"/>
      <c r="D4" s="12"/>
      <c r="E4" s="13"/>
      <c r="F4" s="14"/>
      <c r="G4" s="14"/>
      <c r="H4" s="14"/>
      <c r="I4" s="14"/>
      <c r="J4" s="14"/>
      <c r="K4" s="14"/>
      <c r="L4" s="14"/>
      <c r="M4" s="14"/>
      <c r="N4" s="14"/>
      <c r="O4" s="14"/>
      <c r="P4" s="14"/>
      <c r="Q4" s="14"/>
      <c r="R4" s="14"/>
      <c r="S4" s="14"/>
      <c r="T4" s="14"/>
      <c r="U4" s="14"/>
      <c r="V4" s="14"/>
      <c r="W4" s="14"/>
      <c r="X4" s="7"/>
      <c r="Y4" s="7"/>
      <c r="Z4" s="7"/>
      <c r="AA4" s="7"/>
      <c r="AB4" s="7"/>
      <c r="AC4" s="7"/>
      <c r="AD4" s="7"/>
      <c r="AE4" s="99" t="s">
        <v>181</v>
      </c>
    </row>
    <row r="5" spans="1:31" s="2" customFormat="1" ht="27.75" customHeight="1" x14ac:dyDescent="0.25">
      <c r="A5" s="96" t="s">
        <v>4</v>
      </c>
      <c r="B5" s="1"/>
      <c r="D5" s="12"/>
      <c r="E5" s="13"/>
      <c r="F5" s="15"/>
      <c r="G5" s="15"/>
      <c r="H5" s="15"/>
      <c r="I5" s="15"/>
      <c r="J5" s="15"/>
      <c r="K5" s="15"/>
      <c r="L5" s="15"/>
      <c r="M5" s="15"/>
      <c r="N5" s="15"/>
      <c r="O5" s="15"/>
      <c r="P5" s="15"/>
      <c r="Q5" s="15"/>
      <c r="R5" s="15"/>
      <c r="S5" s="15"/>
      <c r="T5" s="15"/>
      <c r="U5" s="15"/>
      <c r="V5" s="15"/>
      <c r="W5" s="15"/>
      <c r="X5" s="11"/>
      <c r="Y5" s="11"/>
      <c r="Z5" s="11"/>
      <c r="AA5" s="11"/>
      <c r="AB5" s="11"/>
      <c r="AC5" s="11"/>
      <c r="AD5" s="11"/>
      <c r="AE5" s="100" t="s">
        <v>161</v>
      </c>
    </row>
    <row r="6" spans="1:31" s="2" customFormat="1" ht="27.75" customHeight="1" x14ac:dyDescent="0.25">
      <c r="A6" s="96" t="s">
        <v>5</v>
      </c>
      <c r="B6" s="16"/>
      <c r="D6" s="12"/>
      <c r="E6" s="13"/>
      <c r="F6" s="17"/>
      <c r="G6" s="17"/>
      <c r="H6" s="17"/>
      <c r="I6" s="17"/>
      <c r="J6" s="17"/>
      <c r="K6" s="17"/>
      <c r="L6" s="17"/>
      <c r="M6" s="17"/>
      <c r="N6" s="17"/>
      <c r="O6" s="17"/>
      <c r="P6" s="17"/>
      <c r="Q6" s="17"/>
      <c r="R6" s="17"/>
      <c r="S6" s="17"/>
      <c r="T6" s="17"/>
      <c r="U6" s="17"/>
      <c r="V6" s="17"/>
      <c r="W6" s="17"/>
      <c r="X6" s="7"/>
      <c r="Y6" s="7"/>
      <c r="Z6" s="7"/>
      <c r="AA6" s="7"/>
      <c r="AB6" s="7"/>
      <c r="AC6" s="7"/>
      <c r="AD6" s="7"/>
      <c r="AE6" s="99" t="s">
        <v>179</v>
      </c>
    </row>
    <row r="7" spans="1:31" s="2" customFormat="1" ht="27.75" customHeight="1" x14ac:dyDescent="0.25">
      <c r="A7" s="97" t="s">
        <v>6</v>
      </c>
      <c r="B7" s="1"/>
      <c r="D7" s="19"/>
      <c r="E7" s="19"/>
      <c r="F7" s="5"/>
      <c r="G7" s="5"/>
      <c r="H7" s="5"/>
      <c r="I7" s="5"/>
      <c r="J7" s="5"/>
      <c r="K7" s="5"/>
      <c r="L7" s="5"/>
      <c r="M7" s="5"/>
      <c r="N7" s="5"/>
      <c r="O7" s="5"/>
      <c r="P7" s="5"/>
      <c r="Q7" s="5"/>
      <c r="R7" s="5"/>
      <c r="S7" s="5"/>
      <c r="T7" s="5"/>
      <c r="U7" s="5"/>
      <c r="V7" s="5"/>
      <c r="W7" s="5"/>
      <c r="X7" s="7"/>
      <c r="Y7" s="7"/>
      <c r="Z7" s="7"/>
      <c r="AA7" s="7"/>
      <c r="AB7" s="7"/>
      <c r="AC7" s="7"/>
      <c r="AD7" s="7"/>
      <c r="AE7" s="99" t="s">
        <v>7</v>
      </c>
    </row>
    <row r="8" spans="1:31" ht="27.75" customHeight="1" x14ac:dyDescent="0.25">
      <c r="A8" s="20"/>
      <c r="X8" s="18"/>
      <c r="Y8" s="18"/>
      <c r="Z8" s="18"/>
      <c r="AA8" s="18"/>
      <c r="AB8" s="18"/>
      <c r="AC8" s="18"/>
      <c r="AD8" s="18"/>
      <c r="AE8" s="101" t="s">
        <v>162</v>
      </c>
    </row>
    <row r="9" spans="1:31" ht="27.75" customHeight="1" x14ac:dyDescent="0.25">
      <c r="A9" s="20" t="s">
        <v>8</v>
      </c>
      <c r="B9" s="25"/>
      <c r="C9" s="25"/>
      <c r="D9" s="25"/>
      <c r="E9" s="25"/>
      <c r="F9" s="25"/>
      <c r="G9" s="25"/>
      <c r="H9" s="25"/>
      <c r="I9" s="25"/>
      <c r="J9" s="25"/>
      <c r="K9" s="25"/>
      <c r="L9" s="25"/>
      <c r="N9" s="25"/>
      <c r="O9" s="25"/>
      <c r="P9" s="25"/>
      <c r="Q9" s="25"/>
      <c r="R9" s="25"/>
      <c r="S9" s="25"/>
      <c r="T9" s="25"/>
      <c r="U9" s="25"/>
      <c r="V9" s="25"/>
      <c r="W9" s="25"/>
      <c r="X9" s="7"/>
      <c r="Y9" s="7"/>
      <c r="Z9" s="7"/>
      <c r="AA9" s="7"/>
      <c r="AB9" s="7"/>
      <c r="AC9" s="7"/>
      <c r="AD9" s="7"/>
      <c r="AE9" s="99" t="s">
        <v>9</v>
      </c>
    </row>
    <row r="10" spans="1:31" s="2" customFormat="1" ht="47.25" customHeight="1" x14ac:dyDescent="0.25">
      <c r="A10" s="275" t="s">
        <v>182</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row>
    <row r="11" spans="1:31" s="2" customFormat="1" ht="35.25" customHeight="1" x14ac:dyDescent="0.25">
      <c r="A11" s="276" t="s">
        <v>183</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row>
    <row r="12" spans="1:31" s="2" customFormat="1" ht="39.75" customHeight="1" x14ac:dyDescent="0.25">
      <c r="A12" s="277"/>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row>
    <row r="13" spans="1:31" s="2" customFormat="1" ht="36" customHeight="1" thickBot="1" x14ac:dyDescent="0.3">
      <c r="A13" s="278" t="s">
        <v>184</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row>
    <row r="14" spans="1:31" s="26" customFormat="1" ht="124.5" customHeight="1" x14ac:dyDescent="0.25">
      <c r="A14" s="279" t="s">
        <v>185</v>
      </c>
      <c r="B14" s="281" t="s">
        <v>186</v>
      </c>
      <c r="C14" s="283" t="s">
        <v>187</v>
      </c>
      <c r="D14" s="285" t="s">
        <v>188</v>
      </c>
      <c r="E14" s="84" t="s">
        <v>175</v>
      </c>
      <c r="F14" s="84" t="s">
        <v>15</v>
      </c>
      <c r="G14" s="84" t="s">
        <v>16</v>
      </c>
      <c r="H14" s="84" t="s">
        <v>17</v>
      </c>
      <c r="I14" s="84" t="s">
        <v>18</v>
      </c>
      <c r="J14" s="84" t="s">
        <v>19</v>
      </c>
      <c r="K14" s="84" t="s">
        <v>20</v>
      </c>
      <c r="L14" s="84" t="s">
        <v>21</v>
      </c>
      <c r="M14" s="84" t="s">
        <v>22</v>
      </c>
      <c r="N14" s="84" t="s">
        <v>23</v>
      </c>
      <c r="O14" s="84" t="s">
        <v>24</v>
      </c>
      <c r="P14" s="84" t="s">
        <v>25</v>
      </c>
      <c r="Q14" s="84" t="s">
        <v>26</v>
      </c>
      <c r="R14" s="84" t="s">
        <v>27</v>
      </c>
      <c r="S14" s="84" t="s">
        <v>28</v>
      </c>
      <c r="T14" s="84" t="s">
        <v>29</v>
      </c>
      <c r="U14" s="84" t="s">
        <v>30</v>
      </c>
      <c r="V14" s="84" t="s">
        <v>31</v>
      </c>
      <c r="W14" s="84" t="s">
        <v>32</v>
      </c>
      <c r="X14" s="84" t="s">
        <v>33</v>
      </c>
      <c r="Y14" s="84" t="s">
        <v>34</v>
      </c>
      <c r="Z14" s="84" t="s">
        <v>35</v>
      </c>
      <c r="AA14" s="84" t="s">
        <v>36</v>
      </c>
      <c r="AB14" s="84" t="s">
        <v>37</v>
      </c>
      <c r="AC14" s="84" t="s">
        <v>164</v>
      </c>
      <c r="AD14" s="84" t="s">
        <v>165</v>
      </c>
      <c r="AE14" s="287" t="s">
        <v>189</v>
      </c>
    </row>
    <row r="15" spans="1:31" s="26" customFormat="1" ht="39" customHeight="1" thickBot="1" x14ac:dyDescent="0.3">
      <c r="A15" s="291"/>
      <c r="B15" s="292"/>
      <c r="C15" s="293"/>
      <c r="D15" s="294"/>
      <c r="E15" s="134" t="s">
        <v>176</v>
      </c>
      <c r="F15" s="85">
        <v>17</v>
      </c>
      <c r="G15" s="85">
        <v>18</v>
      </c>
      <c r="H15" s="85">
        <v>19</v>
      </c>
      <c r="I15" s="85">
        <v>20</v>
      </c>
      <c r="J15" s="85">
        <v>21</v>
      </c>
      <c r="K15" s="85">
        <v>22</v>
      </c>
      <c r="L15" s="85">
        <v>23</v>
      </c>
      <c r="M15" s="85">
        <v>24</v>
      </c>
      <c r="N15" s="85">
        <v>25</v>
      </c>
      <c r="O15" s="85">
        <v>26</v>
      </c>
      <c r="P15" s="85">
        <v>27</v>
      </c>
      <c r="Q15" s="85">
        <v>28</v>
      </c>
      <c r="R15" s="85">
        <v>29</v>
      </c>
      <c r="S15" s="85">
        <v>30</v>
      </c>
      <c r="T15" s="85">
        <v>31</v>
      </c>
      <c r="U15" s="85">
        <v>32</v>
      </c>
      <c r="V15" s="85">
        <v>33</v>
      </c>
      <c r="W15" s="85">
        <v>34</v>
      </c>
      <c r="X15" s="85">
        <v>35</v>
      </c>
      <c r="Y15" s="85">
        <v>36</v>
      </c>
      <c r="Z15" s="85">
        <v>37</v>
      </c>
      <c r="AA15" s="85">
        <v>38</v>
      </c>
      <c r="AB15" s="85">
        <v>39</v>
      </c>
      <c r="AC15" s="85">
        <v>40</v>
      </c>
      <c r="AD15" s="85" t="s">
        <v>177</v>
      </c>
      <c r="AE15" s="295"/>
    </row>
    <row r="16" spans="1:31" s="27" customFormat="1" ht="35.1" customHeight="1" x14ac:dyDescent="0.25">
      <c r="A16" s="166" t="s">
        <v>39</v>
      </c>
      <c r="B16" s="160">
        <v>2004</v>
      </c>
      <c r="C16" s="86" t="s">
        <v>40</v>
      </c>
      <c r="D16" s="87" t="s">
        <v>41</v>
      </c>
      <c r="E16" s="147">
        <f>EUR!E16*7.5</f>
        <v>13500</v>
      </c>
      <c r="F16" s="146">
        <f>EUR!F16*7.5</f>
        <v>14250</v>
      </c>
      <c r="G16" s="146">
        <f>EUR!G16*7.5</f>
        <v>16425</v>
      </c>
      <c r="H16" s="146">
        <f>EUR!H16*7.5</f>
        <v>18000</v>
      </c>
      <c r="I16" s="146">
        <f>EUR!I16*7.5</f>
        <v>18750</v>
      </c>
      <c r="J16" s="146">
        <f>EUR!J16*7.5</f>
        <v>22500</v>
      </c>
      <c r="K16" s="146">
        <f>EUR!K16*7.5</f>
        <v>22500</v>
      </c>
      <c r="L16" s="146">
        <f>EUR!L16*7.5</f>
        <v>24750</v>
      </c>
      <c r="M16" s="146">
        <f>EUR!M16*7.5</f>
        <v>27000</v>
      </c>
      <c r="N16" s="146">
        <f>EUR!N16*7.5</f>
        <v>27750</v>
      </c>
      <c r="O16" s="146">
        <f>EUR!O16*7.5</f>
        <v>28500</v>
      </c>
      <c r="P16" s="146">
        <f>EUR!P16*7.5</f>
        <v>29250</v>
      </c>
      <c r="Q16" s="146">
        <f>EUR!Q16*7.5</f>
        <v>30000</v>
      </c>
      <c r="R16" s="146">
        <f>EUR!R16*7.5</f>
        <v>30750</v>
      </c>
      <c r="S16" s="146">
        <f>EUR!S16*7.5</f>
        <v>32250</v>
      </c>
      <c r="T16" s="146">
        <f>EUR!T16*7.5</f>
        <v>32250</v>
      </c>
      <c r="U16" s="146">
        <f>EUR!U16*7.5</f>
        <v>32250</v>
      </c>
      <c r="V16" s="146">
        <f>EUR!V16*7.5</f>
        <v>29250</v>
      </c>
      <c r="W16" s="146">
        <f>EUR!W16*7.5</f>
        <v>29250</v>
      </c>
      <c r="X16" s="146">
        <f>EUR!X16*7.5</f>
        <v>26250</v>
      </c>
      <c r="Y16" s="146">
        <f>EUR!Y16*7.5</f>
        <v>25500</v>
      </c>
      <c r="Z16" s="146">
        <f>EUR!Z16*7.5</f>
        <v>23850</v>
      </c>
      <c r="AA16" s="146">
        <f>EUR!AA16*7.5</f>
        <v>18750</v>
      </c>
      <c r="AB16" s="146">
        <f>EUR!AB16*7.5</f>
        <v>15675</v>
      </c>
      <c r="AC16" s="146">
        <f>EUR!AC16*7.5</f>
        <v>15675</v>
      </c>
      <c r="AD16" s="154">
        <f>EUR!AD16*7.5</f>
        <v>13500</v>
      </c>
      <c r="AE16" s="88">
        <f>EUR!AE16*7.5</f>
        <v>15000</v>
      </c>
    </row>
    <row r="17" spans="1:31" s="27" customFormat="1" ht="35.1" customHeight="1" x14ac:dyDescent="0.25">
      <c r="A17" s="167" t="s">
        <v>42</v>
      </c>
      <c r="B17" s="161">
        <v>2007</v>
      </c>
      <c r="C17" s="89" t="s">
        <v>40</v>
      </c>
      <c r="D17" s="90" t="s">
        <v>41</v>
      </c>
      <c r="E17" s="148">
        <f>EUR!E17*7.5</f>
        <v>14250</v>
      </c>
      <c r="F17" s="103">
        <f>EUR!F17*7.5</f>
        <v>16425</v>
      </c>
      <c r="G17" s="103">
        <f>EUR!G17*7.5</f>
        <v>17175</v>
      </c>
      <c r="H17" s="103">
        <f>EUR!H17*7.5</f>
        <v>18600</v>
      </c>
      <c r="I17" s="103">
        <f>EUR!I17*7.5</f>
        <v>19500</v>
      </c>
      <c r="J17" s="103">
        <f>EUR!J17*7.5</f>
        <v>24000</v>
      </c>
      <c r="K17" s="103">
        <f>EUR!K17*7.5</f>
        <v>24750</v>
      </c>
      <c r="L17" s="103">
        <f>EUR!L17*7.5</f>
        <v>27000</v>
      </c>
      <c r="M17" s="103">
        <f>EUR!M17*7.5</f>
        <v>27750</v>
      </c>
      <c r="N17" s="103">
        <f>EUR!N17*7.5</f>
        <v>29925</v>
      </c>
      <c r="O17" s="103">
        <f>EUR!O17*7.5</f>
        <v>32100</v>
      </c>
      <c r="P17" s="103">
        <f>EUR!P17*7.5</f>
        <v>32100</v>
      </c>
      <c r="Q17" s="103">
        <f>EUR!Q17*7.5</f>
        <v>32100</v>
      </c>
      <c r="R17" s="103">
        <f>EUR!R17*7.5</f>
        <v>32250</v>
      </c>
      <c r="S17" s="103">
        <f>EUR!S17*7.5</f>
        <v>33675</v>
      </c>
      <c r="T17" s="103">
        <f>EUR!T17*7.5</f>
        <v>35100</v>
      </c>
      <c r="U17" s="103">
        <f>EUR!U17*7.5</f>
        <v>32850</v>
      </c>
      <c r="V17" s="103">
        <f>EUR!V17*7.5</f>
        <v>31350</v>
      </c>
      <c r="W17" s="103">
        <f>EUR!W17*7.5</f>
        <v>29250</v>
      </c>
      <c r="X17" s="103">
        <f>EUR!X17*7.5</f>
        <v>28350</v>
      </c>
      <c r="Y17" s="103">
        <f>EUR!Y17*7.5</f>
        <v>26100</v>
      </c>
      <c r="Z17" s="103">
        <f>EUR!Z17*7.5</f>
        <v>23850</v>
      </c>
      <c r="AA17" s="103">
        <f>EUR!AA17*7.5</f>
        <v>19500</v>
      </c>
      <c r="AB17" s="103">
        <f>EUR!AB17*7.5</f>
        <v>15675</v>
      </c>
      <c r="AC17" s="103">
        <f>EUR!AC17*7.5</f>
        <v>15675</v>
      </c>
      <c r="AD17" s="155">
        <f>EUR!AD17*7.5</f>
        <v>14250</v>
      </c>
      <c r="AE17" s="113">
        <f>EUR!AE17*7.5</f>
        <v>15000</v>
      </c>
    </row>
    <row r="18" spans="1:31" s="27" customFormat="1" ht="35.1" customHeight="1" x14ac:dyDescent="0.25">
      <c r="A18" s="168" t="s">
        <v>43</v>
      </c>
      <c r="B18" s="162">
        <v>2008</v>
      </c>
      <c r="C18" s="91">
        <v>5</v>
      </c>
      <c r="D18" s="92" t="s">
        <v>44</v>
      </c>
      <c r="E18" s="149">
        <f>EUR!E18*7.5</f>
        <v>14925</v>
      </c>
      <c r="F18" s="102">
        <f>EUR!F18*7.5</f>
        <v>16425</v>
      </c>
      <c r="G18" s="102">
        <f>EUR!G18*7.5</f>
        <v>17175</v>
      </c>
      <c r="H18" s="102">
        <f>EUR!H18*7.5</f>
        <v>18600</v>
      </c>
      <c r="I18" s="102">
        <f>EUR!I18*7.5</f>
        <v>19500</v>
      </c>
      <c r="J18" s="102">
        <f>EUR!J18*7.5</f>
        <v>24000</v>
      </c>
      <c r="K18" s="102">
        <f>EUR!K18*7.5</f>
        <v>24750</v>
      </c>
      <c r="L18" s="102">
        <f>EUR!L18*7.5</f>
        <v>25500</v>
      </c>
      <c r="M18" s="102">
        <f>EUR!M18*7.5</f>
        <v>27000</v>
      </c>
      <c r="N18" s="102">
        <f>EUR!N18*7.5</f>
        <v>28500</v>
      </c>
      <c r="O18" s="102">
        <f>EUR!O18*7.5</f>
        <v>30000</v>
      </c>
      <c r="P18" s="102">
        <f>EUR!P18*7.5</f>
        <v>30750</v>
      </c>
      <c r="Q18" s="102">
        <f>EUR!Q18*7.5</f>
        <v>31500</v>
      </c>
      <c r="R18" s="102">
        <f>EUR!R18*7.5</f>
        <v>31500</v>
      </c>
      <c r="S18" s="102">
        <f>EUR!S18*7.5</f>
        <v>32925</v>
      </c>
      <c r="T18" s="102">
        <f>EUR!T18*7.5</f>
        <v>33750</v>
      </c>
      <c r="U18" s="102">
        <f>EUR!U18*7.5</f>
        <v>32100</v>
      </c>
      <c r="V18" s="102">
        <f>EUR!V18*7.5</f>
        <v>30600</v>
      </c>
      <c r="W18" s="102">
        <f>EUR!W18*7.5</f>
        <v>28500</v>
      </c>
      <c r="X18" s="102">
        <f>EUR!X18*7.5</f>
        <v>27600</v>
      </c>
      <c r="Y18" s="102">
        <f>EUR!Y18*7.5</f>
        <v>25350</v>
      </c>
      <c r="Z18" s="102">
        <f>EUR!Z18*7.5</f>
        <v>23100</v>
      </c>
      <c r="AA18" s="102">
        <f>EUR!AA18*7.5</f>
        <v>19500</v>
      </c>
      <c r="AB18" s="102">
        <f>EUR!AB18*7.5</f>
        <v>14925</v>
      </c>
      <c r="AC18" s="102">
        <f>EUR!AC18*7.5</f>
        <v>14925</v>
      </c>
      <c r="AD18" s="156">
        <f>EUR!AD18*7.5</f>
        <v>14925</v>
      </c>
      <c r="AE18" s="93">
        <f>EUR!AE18*7.5</f>
        <v>15000</v>
      </c>
    </row>
    <row r="19" spans="1:31" s="27" customFormat="1" ht="35.1" customHeight="1" x14ac:dyDescent="0.25">
      <c r="A19" s="167" t="s">
        <v>45</v>
      </c>
      <c r="B19" s="161">
        <v>2019</v>
      </c>
      <c r="C19" s="89">
        <v>5</v>
      </c>
      <c r="D19" s="90" t="s">
        <v>49</v>
      </c>
      <c r="E19" s="148">
        <f>EUR!E19*7.5</f>
        <v>18000</v>
      </c>
      <c r="F19" s="103">
        <f>EUR!F19*7.5</f>
        <v>18750</v>
      </c>
      <c r="G19" s="103">
        <f>EUR!G19*7.5</f>
        <v>21000</v>
      </c>
      <c r="H19" s="103">
        <f>EUR!H19*7.5</f>
        <v>21750</v>
      </c>
      <c r="I19" s="103">
        <f>EUR!I19*7.5</f>
        <v>22500</v>
      </c>
      <c r="J19" s="103">
        <f>EUR!J19*7.5</f>
        <v>29250</v>
      </c>
      <c r="K19" s="103">
        <f>EUR!K19*7.5</f>
        <v>32625</v>
      </c>
      <c r="L19" s="103">
        <f>EUR!L19*7.5</f>
        <v>32625</v>
      </c>
      <c r="M19" s="103">
        <f>EUR!M19*7.5</f>
        <v>35625</v>
      </c>
      <c r="N19" s="103">
        <f>EUR!N19*7.5</f>
        <v>40125</v>
      </c>
      <c r="O19" s="103">
        <f>EUR!O19*7.5</f>
        <v>41625</v>
      </c>
      <c r="P19" s="103">
        <f>EUR!P19*7.5</f>
        <v>41625</v>
      </c>
      <c r="Q19" s="103">
        <f>EUR!Q19*7.5</f>
        <v>43125</v>
      </c>
      <c r="R19" s="103">
        <f>EUR!R19*7.5</f>
        <v>43125</v>
      </c>
      <c r="S19" s="103">
        <f>EUR!S19*7.5</f>
        <v>44625</v>
      </c>
      <c r="T19" s="103">
        <f>EUR!T19*7.5</f>
        <v>44625</v>
      </c>
      <c r="U19" s="103">
        <f>EUR!U19*7.5</f>
        <v>43125</v>
      </c>
      <c r="V19" s="103">
        <f>EUR!V19*7.5</f>
        <v>41625</v>
      </c>
      <c r="W19" s="103">
        <f>EUR!W19*7.5</f>
        <v>40875</v>
      </c>
      <c r="X19" s="103">
        <f>EUR!X19*7.5</f>
        <v>37125</v>
      </c>
      <c r="Y19" s="103">
        <f>EUR!Y19*7.5</f>
        <v>34875</v>
      </c>
      <c r="Z19" s="103">
        <f>EUR!Z19*7.5</f>
        <v>28125</v>
      </c>
      <c r="AA19" s="103">
        <f>EUR!AA19*7.5</f>
        <v>25125</v>
      </c>
      <c r="AB19" s="103">
        <f>EUR!AB19*7.5</f>
        <v>22125</v>
      </c>
      <c r="AC19" s="103">
        <f>EUR!AC19*7.5</f>
        <v>21750</v>
      </c>
      <c r="AD19" s="155">
        <f>EUR!AD19*7.5</f>
        <v>18000</v>
      </c>
      <c r="AE19" s="94">
        <f>EUR!AE19*7.5</f>
        <v>15000</v>
      </c>
    </row>
    <row r="20" spans="1:31" s="27" customFormat="1" ht="35.1" customHeight="1" x14ac:dyDescent="0.25">
      <c r="A20" s="168" t="s">
        <v>45</v>
      </c>
      <c r="B20" s="162">
        <v>2017</v>
      </c>
      <c r="C20" s="91" t="s">
        <v>46</v>
      </c>
      <c r="D20" s="92" t="s">
        <v>47</v>
      </c>
      <c r="E20" s="149">
        <f>EUR!E20*7.5</f>
        <v>17250</v>
      </c>
      <c r="F20" s="102">
        <f>EUR!F20*7.5</f>
        <v>18000</v>
      </c>
      <c r="G20" s="102">
        <f>EUR!G20*7.5</f>
        <v>20250</v>
      </c>
      <c r="H20" s="102">
        <f>EUR!H20*7.5</f>
        <v>21000</v>
      </c>
      <c r="I20" s="102">
        <f>EUR!I20*7.5</f>
        <v>21750</v>
      </c>
      <c r="J20" s="102">
        <f>EUR!J20*7.5</f>
        <v>28500</v>
      </c>
      <c r="K20" s="102">
        <f>EUR!K20*7.5</f>
        <v>31500</v>
      </c>
      <c r="L20" s="102">
        <f>EUR!L20*7.5</f>
        <v>31500</v>
      </c>
      <c r="M20" s="102">
        <f>EUR!M20*7.5</f>
        <v>34500</v>
      </c>
      <c r="N20" s="102">
        <f>EUR!N20*7.5</f>
        <v>39000</v>
      </c>
      <c r="O20" s="102">
        <f>EUR!O20*7.5</f>
        <v>40500</v>
      </c>
      <c r="P20" s="102">
        <f>EUR!P20*7.5</f>
        <v>40500</v>
      </c>
      <c r="Q20" s="102">
        <f>EUR!Q20*7.5</f>
        <v>42000</v>
      </c>
      <c r="R20" s="102">
        <f>EUR!R20*7.5</f>
        <v>42000</v>
      </c>
      <c r="S20" s="102">
        <f>EUR!S20*7.5</f>
        <v>43500</v>
      </c>
      <c r="T20" s="102">
        <f>EUR!T20*7.5</f>
        <v>43500</v>
      </c>
      <c r="U20" s="102">
        <f>EUR!U20*7.5</f>
        <v>42000</v>
      </c>
      <c r="V20" s="102">
        <f>EUR!V20*7.5</f>
        <v>40500</v>
      </c>
      <c r="W20" s="102">
        <f>EUR!W20*7.5</f>
        <v>39750</v>
      </c>
      <c r="X20" s="102">
        <f>EUR!X20*7.5</f>
        <v>36000</v>
      </c>
      <c r="Y20" s="102">
        <f>EUR!Y20*7.5</f>
        <v>33750</v>
      </c>
      <c r="Z20" s="102">
        <f>EUR!Z20*7.5</f>
        <v>27000</v>
      </c>
      <c r="AA20" s="102">
        <f>EUR!AA20*7.5</f>
        <v>24000</v>
      </c>
      <c r="AB20" s="102">
        <f>EUR!AB20*7.5</f>
        <v>21000</v>
      </c>
      <c r="AC20" s="102">
        <f>EUR!AC20*7.5</f>
        <v>21000</v>
      </c>
      <c r="AD20" s="156">
        <f>EUR!AD20*7.5</f>
        <v>17250</v>
      </c>
      <c r="AE20" s="93">
        <f>EUR!AE20*7.5</f>
        <v>15000</v>
      </c>
    </row>
    <row r="21" spans="1:31" s="27" customFormat="1" ht="35.1" customHeight="1" x14ac:dyDescent="0.25">
      <c r="A21" s="167" t="s">
        <v>48</v>
      </c>
      <c r="B21" s="161">
        <v>2013</v>
      </c>
      <c r="C21" s="89">
        <v>5</v>
      </c>
      <c r="D21" s="90" t="s">
        <v>49</v>
      </c>
      <c r="E21" s="148">
        <f>EUR!E21*7.5</f>
        <v>16500</v>
      </c>
      <c r="F21" s="103">
        <f>EUR!F21*7.5</f>
        <v>16500</v>
      </c>
      <c r="G21" s="103">
        <f>EUR!G21*7.5</f>
        <v>19500</v>
      </c>
      <c r="H21" s="103">
        <f>EUR!H21*7.5</f>
        <v>19500</v>
      </c>
      <c r="I21" s="103">
        <f>EUR!I21*7.5</f>
        <v>21000</v>
      </c>
      <c r="J21" s="103">
        <f>EUR!J21*7.5</f>
        <v>24000</v>
      </c>
      <c r="K21" s="103">
        <f>EUR!K21*7.5</f>
        <v>29250</v>
      </c>
      <c r="L21" s="103">
        <f>EUR!L21*7.5</f>
        <v>30000</v>
      </c>
      <c r="M21" s="103">
        <f>EUR!M21*7.5</f>
        <v>31500</v>
      </c>
      <c r="N21" s="103">
        <f>EUR!N21*7.5</f>
        <v>34500</v>
      </c>
      <c r="O21" s="103">
        <f>EUR!O21*7.5</f>
        <v>35250</v>
      </c>
      <c r="P21" s="103">
        <f>EUR!P21*7.5</f>
        <v>36000</v>
      </c>
      <c r="Q21" s="103">
        <f>EUR!Q21*7.5</f>
        <v>37500</v>
      </c>
      <c r="R21" s="103">
        <f>EUR!R21*7.5</f>
        <v>39000</v>
      </c>
      <c r="S21" s="103">
        <f>EUR!S21*7.5</f>
        <v>39000</v>
      </c>
      <c r="T21" s="103">
        <f>EUR!T21*7.5</f>
        <v>39000</v>
      </c>
      <c r="U21" s="103">
        <f>EUR!U21*7.5</f>
        <v>36750</v>
      </c>
      <c r="V21" s="103">
        <f>EUR!V21*7.5</f>
        <v>35250</v>
      </c>
      <c r="W21" s="103">
        <f>EUR!W21*7.5</f>
        <v>33750</v>
      </c>
      <c r="X21" s="103">
        <f>EUR!X21*7.5</f>
        <v>31500</v>
      </c>
      <c r="Y21" s="103">
        <f>EUR!Y21*7.5</f>
        <v>27000</v>
      </c>
      <c r="Z21" s="103">
        <f>EUR!Z21*7.5</f>
        <v>25500</v>
      </c>
      <c r="AA21" s="103">
        <f>EUR!AA21*7.5</f>
        <v>21750</v>
      </c>
      <c r="AB21" s="103">
        <f>EUR!AB21*7.5</f>
        <v>19500</v>
      </c>
      <c r="AC21" s="103">
        <f>EUR!AC21*7.5</f>
        <v>18000</v>
      </c>
      <c r="AD21" s="155">
        <f>EUR!AD21*7.5</f>
        <v>16500</v>
      </c>
      <c r="AE21" s="94">
        <f>EUR!AE21*7.5</f>
        <v>15000</v>
      </c>
    </row>
    <row r="22" spans="1:31" s="27" customFormat="1" ht="35.1" customHeight="1" x14ac:dyDescent="0.25">
      <c r="A22" s="169" t="s">
        <v>249</v>
      </c>
      <c r="B22" s="163">
        <v>2019</v>
      </c>
      <c r="C22" s="111" t="s">
        <v>46</v>
      </c>
      <c r="D22" s="112" t="s">
        <v>250</v>
      </c>
      <c r="E22" s="149">
        <f>EUR!E22*7.5</f>
        <v>16350</v>
      </c>
      <c r="F22" s="102">
        <f>EUR!F22*7.5</f>
        <v>16350</v>
      </c>
      <c r="G22" s="102">
        <f>EUR!G22*7.5</f>
        <v>19350</v>
      </c>
      <c r="H22" s="102">
        <f>EUR!H22*7.5</f>
        <v>22350</v>
      </c>
      <c r="I22" s="102">
        <f>EUR!I22*7.5</f>
        <v>24600</v>
      </c>
      <c r="J22" s="102">
        <f>EUR!J22*7.5</f>
        <v>26925</v>
      </c>
      <c r="K22" s="102">
        <f>EUR!K22*7.5</f>
        <v>29175</v>
      </c>
      <c r="L22" s="102">
        <f>EUR!L22*7.5</f>
        <v>29850</v>
      </c>
      <c r="M22" s="102">
        <f>EUR!M22*7.5</f>
        <v>32925</v>
      </c>
      <c r="N22" s="102">
        <f>EUR!N22*7.5</f>
        <v>32925</v>
      </c>
      <c r="O22" s="102">
        <f>EUR!O22*7.5</f>
        <v>35850</v>
      </c>
      <c r="P22" s="102">
        <f>EUR!P22*7.5</f>
        <v>35850</v>
      </c>
      <c r="Q22" s="102">
        <f>EUR!Q22*7.5</f>
        <v>35850</v>
      </c>
      <c r="R22" s="102">
        <f>EUR!R22*7.5</f>
        <v>37350</v>
      </c>
      <c r="S22" s="102">
        <f>EUR!S22*7.5</f>
        <v>37350</v>
      </c>
      <c r="T22" s="102">
        <f>EUR!T22*7.5</f>
        <v>37350</v>
      </c>
      <c r="U22" s="102">
        <f>EUR!U22*7.5</f>
        <v>35850</v>
      </c>
      <c r="V22" s="102">
        <f>EUR!V22*7.5</f>
        <v>35850</v>
      </c>
      <c r="W22" s="102">
        <f>EUR!W22*7.5</f>
        <v>35100</v>
      </c>
      <c r="X22" s="102">
        <f>EUR!X22*7.5</f>
        <v>32925</v>
      </c>
      <c r="Y22" s="102">
        <f>EUR!Y22*7.5</f>
        <v>29850</v>
      </c>
      <c r="Z22" s="102">
        <f>EUR!Z22*7.5</f>
        <v>28350</v>
      </c>
      <c r="AA22" s="102">
        <f>EUR!AA22*7.5</f>
        <v>26925</v>
      </c>
      <c r="AB22" s="102">
        <f>EUR!AB22*7.5</f>
        <v>17175</v>
      </c>
      <c r="AC22" s="102">
        <f>EUR!AC22*7.5</f>
        <v>17175</v>
      </c>
      <c r="AD22" s="156">
        <f>EUR!AD22*7.5</f>
        <v>16350</v>
      </c>
      <c r="AE22" s="105">
        <v>15000</v>
      </c>
    </row>
    <row r="23" spans="1:31" s="27" customFormat="1" ht="35.1" customHeight="1" x14ac:dyDescent="0.25">
      <c r="A23" s="167" t="s">
        <v>50</v>
      </c>
      <c r="B23" s="161">
        <v>2017</v>
      </c>
      <c r="C23" s="89">
        <v>4</v>
      </c>
      <c r="D23" s="90" t="s">
        <v>51</v>
      </c>
      <c r="E23" s="150">
        <f>EUR!E23*7.5</f>
        <v>14100</v>
      </c>
      <c r="F23" s="114">
        <f>EUR!F23*7.5</f>
        <v>14100</v>
      </c>
      <c r="G23" s="114">
        <f>EUR!G23*7.5</f>
        <v>17100</v>
      </c>
      <c r="H23" s="114">
        <f>EUR!H23*7.5</f>
        <v>20100</v>
      </c>
      <c r="I23" s="114">
        <f>EUR!I23*7.5</f>
        <v>22350</v>
      </c>
      <c r="J23" s="114">
        <f>EUR!J23*7.5</f>
        <v>24675</v>
      </c>
      <c r="K23" s="114">
        <f>EUR!K23*7.5</f>
        <v>26925</v>
      </c>
      <c r="L23" s="114">
        <f>EUR!L23*7.5</f>
        <v>27600</v>
      </c>
      <c r="M23" s="114">
        <f>EUR!M23*7.5</f>
        <v>30675</v>
      </c>
      <c r="N23" s="114">
        <f>EUR!N23*7.5</f>
        <v>30675</v>
      </c>
      <c r="O23" s="114">
        <f>EUR!O23*7.5</f>
        <v>33600</v>
      </c>
      <c r="P23" s="114">
        <f>EUR!P23*7.5</f>
        <v>33600</v>
      </c>
      <c r="Q23" s="114">
        <f>EUR!Q23*7.5</f>
        <v>33600</v>
      </c>
      <c r="R23" s="114">
        <f>EUR!R23*7.5</f>
        <v>35100</v>
      </c>
      <c r="S23" s="114">
        <f>EUR!S23*7.5</f>
        <v>35100</v>
      </c>
      <c r="T23" s="114">
        <f>EUR!T23*7.5</f>
        <v>35100</v>
      </c>
      <c r="U23" s="114">
        <f>EUR!U23*7.5</f>
        <v>33600</v>
      </c>
      <c r="V23" s="114">
        <f>EUR!V23*7.5</f>
        <v>33600</v>
      </c>
      <c r="W23" s="114">
        <f>EUR!W23*7.5</f>
        <v>32850</v>
      </c>
      <c r="X23" s="114">
        <f>EUR!X23*7.5</f>
        <v>30675</v>
      </c>
      <c r="Y23" s="114">
        <f>EUR!Y23*7.5</f>
        <v>27600</v>
      </c>
      <c r="Z23" s="114">
        <f>EUR!Z23*7.5</f>
        <v>26100</v>
      </c>
      <c r="AA23" s="114">
        <f>EUR!AA23*7.5</f>
        <v>24675</v>
      </c>
      <c r="AB23" s="114">
        <f>EUR!AB23*7.5</f>
        <v>14925</v>
      </c>
      <c r="AC23" s="114">
        <f>EUR!AC23*7.5</f>
        <v>14925</v>
      </c>
      <c r="AD23" s="157">
        <f>EUR!AD23*7.5</f>
        <v>14100</v>
      </c>
      <c r="AE23" s="94">
        <f>EUR!AE23*7.5</f>
        <v>15000</v>
      </c>
    </row>
    <row r="24" spans="1:31" s="27" customFormat="1" ht="35.1" customHeight="1" x14ac:dyDescent="0.25">
      <c r="A24" s="168" t="s">
        <v>52</v>
      </c>
      <c r="B24" s="162">
        <v>2018</v>
      </c>
      <c r="C24" s="91">
        <v>4</v>
      </c>
      <c r="D24" s="92" t="s">
        <v>51</v>
      </c>
      <c r="E24" s="149">
        <f>EUR!E24*7.5</f>
        <v>14100</v>
      </c>
      <c r="F24" s="102">
        <f>EUR!F24*7.5</f>
        <v>14100</v>
      </c>
      <c r="G24" s="102">
        <f>EUR!G24*7.5</f>
        <v>17100</v>
      </c>
      <c r="H24" s="102">
        <f>EUR!H24*7.5</f>
        <v>17850</v>
      </c>
      <c r="I24" s="102">
        <f>EUR!I24*7.5</f>
        <v>20100</v>
      </c>
      <c r="J24" s="102">
        <f>EUR!J24*7.5</f>
        <v>24600</v>
      </c>
      <c r="K24" s="102">
        <f>EUR!K24*7.5</f>
        <v>24600</v>
      </c>
      <c r="L24" s="102">
        <f>EUR!L24*7.5</f>
        <v>26100</v>
      </c>
      <c r="M24" s="102">
        <f>EUR!M24*7.5</f>
        <v>29100</v>
      </c>
      <c r="N24" s="102">
        <f>EUR!N24*7.5</f>
        <v>29100</v>
      </c>
      <c r="O24" s="102">
        <f>EUR!O24*7.5</f>
        <v>32100</v>
      </c>
      <c r="P24" s="102">
        <f>EUR!P24*7.5</f>
        <v>32850</v>
      </c>
      <c r="Q24" s="102">
        <f>EUR!Q24*7.5</f>
        <v>32850</v>
      </c>
      <c r="R24" s="102">
        <f>EUR!R24*7.5</f>
        <v>32850</v>
      </c>
      <c r="S24" s="102">
        <f>EUR!S24*7.5</f>
        <v>33600</v>
      </c>
      <c r="T24" s="102">
        <f>EUR!T24*7.5</f>
        <v>33600</v>
      </c>
      <c r="U24" s="102">
        <f>EUR!U24*7.5</f>
        <v>32850</v>
      </c>
      <c r="V24" s="102">
        <f>EUR!V24*7.5</f>
        <v>32100</v>
      </c>
      <c r="W24" s="102">
        <f>EUR!W24*7.5</f>
        <v>32100</v>
      </c>
      <c r="X24" s="102">
        <f>EUR!X24*7.5</f>
        <v>29850</v>
      </c>
      <c r="Y24" s="102">
        <f>EUR!Y24*7.5</f>
        <v>27600</v>
      </c>
      <c r="Z24" s="102">
        <f>EUR!Z24*7.5</f>
        <v>26100</v>
      </c>
      <c r="AA24" s="102">
        <f>EUR!AA24*7.5</f>
        <v>21150</v>
      </c>
      <c r="AB24" s="102">
        <f>EUR!AB24*7.5</f>
        <v>14100</v>
      </c>
      <c r="AC24" s="102">
        <f>EUR!AC24*7.5</f>
        <v>14100</v>
      </c>
      <c r="AD24" s="156">
        <f>EUR!AD24*7.5</f>
        <v>14100</v>
      </c>
      <c r="AE24" s="93">
        <f>EUR!AE24*7.5</f>
        <v>15000</v>
      </c>
    </row>
    <row r="25" spans="1:31" s="27" customFormat="1" ht="35.1" customHeight="1" x14ac:dyDescent="0.25">
      <c r="A25" s="167" t="s">
        <v>53</v>
      </c>
      <c r="B25" s="161" t="s">
        <v>54</v>
      </c>
      <c r="C25" s="89">
        <v>4</v>
      </c>
      <c r="D25" s="90" t="s">
        <v>55</v>
      </c>
      <c r="E25" s="148">
        <f>EUR!E25*7.5</f>
        <v>12600</v>
      </c>
      <c r="F25" s="103">
        <f>EUR!F25*7.5</f>
        <v>13350</v>
      </c>
      <c r="G25" s="103">
        <f>EUR!G25*7.5</f>
        <v>14850</v>
      </c>
      <c r="H25" s="103">
        <f>EUR!H25*7.5</f>
        <v>17100</v>
      </c>
      <c r="I25" s="103">
        <f>EUR!I25*7.5</f>
        <v>18600</v>
      </c>
      <c r="J25" s="103">
        <f>EUR!J25*7.5</f>
        <v>21600</v>
      </c>
      <c r="K25" s="103">
        <f>EUR!K25*7.5</f>
        <v>21600</v>
      </c>
      <c r="L25" s="103">
        <f>EUR!L25*7.5</f>
        <v>21600</v>
      </c>
      <c r="M25" s="103">
        <f>EUR!M25*7.5</f>
        <v>24600</v>
      </c>
      <c r="N25" s="103">
        <f>EUR!N25*7.5</f>
        <v>26100</v>
      </c>
      <c r="O25" s="103">
        <f>EUR!O25*7.5</f>
        <v>27600</v>
      </c>
      <c r="P25" s="103">
        <f>EUR!P25*7.5</f>
        <v>28350</v>
      </c>
      <c r="Q25" s="103">
        <f>EUR!Q25*7.5</f>
        <v>28350</v>
      </c>
      <c r="R25" s="103">
        <f>EUR!R25*7.5</f>
        <v>29100</v>
      </c>
      <c r="S25" s="103">
        <f>EUR!S25*7.5</f>
        <v>29850</v>
      </c>
      <c r="T25" s="103">
        <f>EUR!T25*7.5</f>
        <v>29850</v>
      </c>
      <c r="U25" s="103">
        <f>EUR!U25*7.5</f>
        <v>29850</v>
      </c>
      <c r="V25" s="103">
        <f>EUR!V25*7.5</f>
        <v>29100</v>
      </c>
      <c r="W25" s="103">
        <f>EUR!W25*7.5</f>
        <v>27600</v>
      </c>
      <c r="X25" s="103">
        <f>EUR!X25*7.5</f>
        <v>25350</v>
      </c>
      <c r="Y25" s="103">
        <f>EUR!Y25*7.5</f>
        <v>23250</v>
      </c>
      <c r="Z25" s="103">
        <f>EUR!Z25*7.5</f>
        <v>23250</v>
      </c>
      <c r="AA25" s="103">
        <f>EUR!AA25*7.5</f>
        <v>17100</v>
      </c>
      <c r="AB25" s="103">
        <f>EUR!AB25*7.5</f>
        <v>13350</v>
      </c>
      <c r="AC25" s="103">
        <f>EUR!AC25*7.5</f>
        <v>13350</v>
      </c>
      <c r="AD25" s="155">
        <f>EUR!AD25*7.5</f>
        <v>12600</v>
      </c>
      <c r="AE25" s="94">
        <f>EUR!AE25*7.5</f>
        <v>15000</v>
      </c>
    </row>
    <row r="26" spans="1:31" s="27" customFormat="1" ht="35.1" customHeight="1" x14ac:dyDescent="0.25">
      <c r="A26" s="168" t="s">
        <v>56</v>
      </c>
      <c r="B26" s="162">
        <v>2018</v>
      </c>
      <c r="C26" s="91">
        <v>4</v>
      </c>
      <c r="D26" s="92" t="s">
        <v>51</v>
      </c>
      <c r="E26" s="149">
        <f>EUR!E26*7.5</f>
        <v>14100</v>
      </c>
      <c r="F26" s="102">
        <f>EUR!F26*7.5</f>
        <v>14100</v>
      </c>
      <c r="G26" s="102">
        <f>EUR!G26*7.5</f>
        <v>17100</v>
      </c>
      <c r="H26" s="102">
        <f>EUR!H26*7.5</f>
        <v>17250</v>
      </c>
      <c r="I26" s="102">
        <f>EUR!I26*7.5</f>
        <v>18600</v>
      </c>
      <c r="J26" s="102">
        <f>EUR!J26*7.5</f>
        <v>21600</v>
      </c>
      <c r="K26" s="102">
        <f>EUR!K26*7.5</f>
        <v>23850</v>
      </c>
      <c r="L26" s="102">
        <f>EUR!L26*7.5</f>
        <v>24600</v>
      </c>
      <c r="M26" s="102">
        <f>EUR!M26*7.5</f>
        <v>26100</v>
      </c>
      <c r="N26" s="102">
        <f>EUR!N26*7.5</f>
        <v>27600</v>
      </c>
      <c r="O26" s="102">
        <f>EUR!O26*7.5</f>
        <v>29850</v>
      </c>
      <c r="P26" s="102">
        <f>EUR!P26*7.5</f>
        <v>29850</v>
      </c>
      <c r="Q26" s="102">
        <f>EUR!Q26*7.5</f>
        <v>29850</v>
      </c>
      <c r="R26" s="102">
        <f>EUR!R26*7.5</f>
        <v>32100</v>
      </c>
      <c r="S26" s="102">
        <f>EUR!S26*7.5</f>
        <v>32100</v>
      </c>
      <c r="T26" s="102">
        <f>EUR!T26*7.5</f>
        <v>32100</v>
      </c>
      <c r="U26" s="102">
        <f>EUR!U26*7.5</f>
        <v>29850</v>
      </c>
      <c r="V26" s="102">
        <f>EUR!V26*7.5</f>
        <v>29100</v>
      </c>
      <c r="W26" s="102">
        <f>EUR!W26*7.5</f>
        <v>29100</v>
      </c>
      <c r="X26" s="102">
        <f>EUR!X26*7.5</f>
        <v>26100</v>
      </c>
      <c r="Y26" s="102">
        <f>EUR!Y26*7.5</f>
        <v>24600</v>
      </c>
      <c r="Z26" s="102">
        <f>EUR!Z26*7.5</f>
        <v>24600</v>
      </c>
      <c r="AA26" s="102">
        <f>EUR!AA26*7.5</f>
        <v>17850</v>
      </c>
      <c r="AB26" s="102">
        <f>EUR!AB26*7.5</f>
        <v>14100</v>
      </c>
      <c r="AC26" s="102">
        <f>EUR!AC26*7.5</f>
        <v>14100</v>
      </c>
      <c r="AD26" s="156">
        <f>EUR!AD26*7.5</f>
        <v>14100</v>
      </c>
      <c r="AE26" s="93">
        <f>EUR!AE26*7.5</f>
        <v>15000</v>
      </c>
    </row>
    <row r="27" spans="1:31" s="27" customFormat="1" ht="35.1" customHeight="1" x14ac:dyDescent="0.25">
      <c r="A27" s="167" t="s">
        <v>57</v>
      </c>
      <c r="B27" s="161">
        <v>2018</v>
      </c>
      <c r="C27" s="89">
        <v>4</v>
      </c>
      <c r="D27" s="90" t="s">
        <v>51</v>
      </c>
      <c r="E27" s="148">
        <f>EUR!E27*7.5</f>
        <v>14100</v>
      </c>
      <c r="F27" s="103">
        <f>EUR!F27*7.5</f>
        <v>14925</v>
      </c>
      <c r="G27" s="103">
        <f>EUR!G27*7.5</f>
        <v>16350</v>
      </c>
      <c r="H27" s="103">
        <f>EUR!H27*7.5</f>
        <v>17250</v>
      </c>
      <c r="I27" s="103">
        <f>EUR!I27*7.5</f>
        <v>18600</v>
      </c>
      <c r="J27" s="103">
        <f>EUR!J27*7.5</f>
        <v>21600</v>
      </c>
      <c r="K27" s="103">
        <f>EUR!K27*7.5</f>
        <v>23850</v>
      </c>
      <c r="L27" s="103">
        <f>EUR!L27*7.5</f>
        <v>24600</v>
      </c>
      <c r="M27" s="103">
        <f>EUR!M27*7.5</f>
        <v>26100</v>
      </c>
      <c r="N27" s="103">
        <f>EUR!N27*7.5</f>
        <v>27600</v>
      </c>
      <c r="O27" s="103">
        <f>EUR!O27*7.5</f>
        <v>29850</v>
      </c>
      <c r="P27" s="103">
        <f>EUR!P27*7.5</f>
        <v>29850</v>
      </c>
      <c r="Q27" s="103">
        <f>EUR!Q27*7.5</f>
        <v>29850</v>
      </c>
      <c r="R27" s="103">
        <f>EUR!R27*7.5</f>
        <v>32100</v>
      </c>
      <c r="S27" s="103">
        <f>EUR!S27*7.5</f>
        <v>32100</v>
      </c>
      <c r="T27" s="103">
        <f>EUR!T27*7.5</f>
        <v>32100</v>
      </c>
      <c r="U27" s="103">
        <f>EUR!U27*7.5</f>
        <v>29850</v>
      </c>
      <c r="V27" s="103">
        <f>EUR!V27*7.5</f>
        <v>29100</v>
      </c>
      <c r="W27" s="103">
        <f>EUR!W27*7.5</f>
        <v>27600</v>
      </c>
      <c r="X27" s="103">
        <f>EUR!X27*7.5</f>
        <v>26100</v>
      </c>
      <c r="Y27" s="103">
        <f>EUR!Y27*7.5</f>
        <v>24600</v>
      </c>
      <c r="Z27" s="103">
        <f>EUR!Z27*7.5</f>
        <v>23850</v>
      </c>
      <c r="AA27" s="103">
        <f>EUR!AA27*7.5</f>
        <v>17850</v>
      </c>
      <c r="AB27" s="103">
        <f>EUR!AB27*7.5</f>
        <v>14925</v>
      </c>
      <c r="AC27" s="103">
        <f>EUR!AC27*7.5</f>
        <v>14925</v>
      </c>
      <c r="AD27" s="155">
        <f>EUR!AD27*7.5</f>
        <v>14100</v>
      </c>
      <c r="AE27" s="94">
        <f>EUR!AE27*7.5</f>
        <v>15000</v>
      </c>
    </row>
    <row r="28" spans="1:31" s="27" customFormat="1" ht="35.1" customHeight="1" x14ac:dyDescent="0.25">
      <c r="A28" s="168" t="s">
        <v>58</v>
      </c>
      <c r="B28" s="162">
        <v>2002</v>
      </c>
      <c r="C28" s="91">
        <v>4</v>
      </c>
      <c r="D28" s="92" t="s">
        <v>55</v>
      </c>
      <c r="E28" s="149">
        <f>EUR!E28*7.5</f>
        <v>9675</v>
      </c>
      <c r="F28" s="102">
        <f>EUR!F28*7.5</f>
        <v>9675</v>
      </c>
      <c r="G28" s="102">
        <f>EUR!G28*7.5</f>
        <v>12675</v>
      </c>
      <c r="H28" s="102">
        <f>EUR!H28*7.5</f>
        <v>12675</v>
      </c>
      <c r="I28" s="102">
        <f>EUR!I28*7.5</f>
        <v>12675</v>
      </c>
      <c r="J28" s="102">
        <f>EUR!J28*7.5</f>
        <v>15675</v>
      </c>
      <c r="K28" s="102">
        <f>EUR!K28*7.5</f>
        <v>15675</v>
      </c>
      <c r="L28" s="102">
        <f>EUR!L28*7.5</f>
        <v>15675</v>
      </c>
      <c r="M28" s="102">
        <f>EUR!M28*7.5</f>
        <v>17100</v>
      </c>
      <c r="N28" s="102">
        <f>EUR!N28*7.5</f>
        <v>18600</v>
      </c>
      <c r="O28" s="102">
        <f>EUR!O28*7.5</f>
        <v>18600</v>
      </c>
      <c r="P28" s="102">
        <f>EUR!P28*7.5</f>
        <v>18600</v>
      </c>
      <c r="Q28" s="102">
        <f>EUR!Q28*7.5</f>
        <v>18600</v>
      </c>
      <c r="R28" s="102">
        <f>EUR!R28*7.5</f>
        <v>19875</v>
      </c>
      <c r="S28" s="102">
        <f>EUR!S28*7.5</f>
        <v>19875</v>
      </c>
      <c r="T28" s="102">
        <f>EUR!T28*7.5</f>
        <v>19875</v>
      </c>
      <c r="U28" s="102">
        <f>EUR!U28*7.5</f>
        <v>18600</v>
      </c>
      <c r="V28" s="102">
        <f>EUR!V28*7.5</f>
        <v>18600</v>
      </c>
      <c r="W28" s="102">
        <f>EUR!W28*7.5</f>
        <v>18600</v>
      </c>
      <c r="X28" s="102">
        <f>EUR!X28*7.5</f>
        <v>17100</v>
      </c>
      <c r="Y28" s="102">
        <f>EUR!Y28*7.5</f>
        <v>15675</v>
      </c>
      <c r="Z28" s="102">
        <f>EUR!Z28*7.5</f>
        <v>15675</v>
      </c>
      <c r="AA28" s="102">
        <f>EUR!AA28*7.5</f>
        <v>12675</v>
      </c>
      <c r="AB28" s="102">
        <f>EUR!AB28*7.5</f>
        <v>9675</v>
      </c>
      <c r="AC28" s="102">
        <f>EUR!AC28*7.5</f>
        <v>9675</v>
      </c>
      <c r="AD28" s="156">
        <f>EUR!AD28*7.5</f>
        <v>9675</v>
      </c>
      <c r="AE28" s="93">
        <f>EUR!AE28*7.5</f>
        <v>11250</v>
      </c>
    </row>
    <row r="29" spans="1:31" s="27" customFormat="1" ht="35.1" customHeight="1" x14ac:dyDescent="0.25">
      <c r="A29" s="167" t="s">
        <v>59</v>
      </c>
      <c r="B29" s="161">
        <v>2018</v>
      </c>
      <c r="C29" s="89">
        <v>4</v>
      </c>
      <c r="D29" s="90" t="s">
        <v>51</v>
      </c>
      <c r="E29" s="148">
        <f>EUR!E29*7.5</f>
        <v>14850</v>
      </c>
      <c r="F29" s="103">
        <f>EUR!F29*7.5</f>
        <v>15675</v>
      </c>
      <c r="G29" s="103">
        <f>EUR!G29*7.5</f>
        <v>17100</v>
      </c>
      <c r="H29" s="103">
        <f>EUR!H29*7.5</f>
        <v>18000</v>
      </c>
      <c r="I29" s="103">
        <f>EUR!I29*7.5</f>
        <v>20100</v>
      </c>
      <c r="J29" s="103">
        <f>EUR!J29*7.5</f>
        <v>22350</v>
      </c>
      <c r="K29" s="103">
        <f>EUR!K29*7.5</f>
        <v>25350</v>
      </c>
      <c r="L29" s="103">
        <f>EUR!L29*7.5</f>
        <v>25350</v>
      </c>
      <c r="M29" s="103">
        <f>EUR!M29*7.5</f>
        <v>26850</v>
      </c>
      <c r="N29" s="103">
        <f>EUR!N29*7.5</f>
        <v>29850</v>
      </c>
      <c r="O29" s="103">
        <f>EUR!O29*7.5</f>
        <v>30600</v>
      </c>
      <c r="P29" s="103">
        <f>EUR!P29*7.5</f>
        <v>32850</v>
      </c>
      <c r="Q29" s="103">
        <f>EUR!Q29*7.5</f>
        <v>32850</v>
      </c>
      <c r="R29" s="103">
        <f>EUR!R29*7.5</f>
        <v>35100</v>
      </c>
      <c r="S29" s="103">
        <f>EUR!S29*7.5</f>
        <v>35100</v>
      </c>
      <c r="T29" s="103">
        <f>EUR!T29*7.5</f>
        <v>35100</v>
      </c>
      <c r="U29" s="103">
        <f>EUR!U29*7.5</f>
        <v>31350</v>
      </c>
      <c r="V29" s="103">
        <f>EUR!V29*7.5</f>
        <v>31350</v>
      </c>
      <c r="W29" s="103">
        <f>EUR!W29*7.5</f>
        <v>31350</v>
      </c>
      <c r="X29" s="103">
        <f>EUR!X29*7.5</f>
        <v>31350</v>
      </c>
      <c r="Y29" s="103">
        <f>EUR!Y29*7.5</f>
        <v>29100</v>
      </c>
      <c r="Z29" s="103">
        <f>EUR!Z29*7.5</f>
        <v>24600</v>
      </c>
      <c r="AA29" s="103">
        <f>EUR!AA29*7.5</f>
        <v>19350</v>
      </c>
      <c r="AB29" s="103">
        <f>EUR!AB29*7.5</f>
        <v>15675</v>
      </c>
      <c r="AC29" s="103">
        <f>EUR!AC29*7.5</f>
        <v>15675</v>
      </c>
      <c r="AD29" s="155">
        <f>EUR!AD29*7.5</f>
        <v>14850</v>
      </c>
      <c r="AE29" s="104">
        <f>EUR!AE29*7.5</f>
        <v>15000</v>
      </c>
    </row>
    <row r="30" spans="1:31" s="28" customFormat="1" ht="35.1" customHeight="1" x14ac:dyDescent="0.25">
      <c r="A30" s="168" t="s">
        <v>60</v>
      </c>
      <c r="B30" s="162">
        <v>2007</v>
      </c>
      <c r="C30" s="91">
        <v>4</v>
      </c>
      <c r="D30" s="92" t="s">
        <v>51</v>
      </c>
      <c r="E30" s="149">
        <f>EUR!E30*7.5</f>
        <v>11175</v>
      </c>
      <c r="F30" s="102">
        <f>EUR!F30*7.5</f>
        <v>11175</v>
      </c>
      <c r="G30" s="102">
        <f>EUR!G30*7.5</f>
        <v>12675</v>
      </c>
      <c r="H30" s="102">
        <f>EUR!H30*7.5</f>
        <v>13500</v>
      </c>
      <c r="I30" s="102">
        <f>EUR!I30*7.5</f>
        <v>13500</v>
      </c>
      <c r="J30" s="102">
        <f>EUR!J30*7.5</f>
        <v>16425</v>
      </c>
      <c r="K30" s="102">
        <f>EUR!K30*7.5</f>
        <v>16425</v>
      </c>
      <c r="L30" s="102">
        <f>EUR!L30*7.5</f>
        <v>16425</v>
      </c>
      <c r="M30" s="102">
        <f>EUR!M30*7.5</f>
        <v>18600</v>
      </c>
      <c r="N30" s="102">
        <f>EUR!N30*7.5</f>
        <v>18600</v>
      </c>
      <c r="O30" s="102">
        <f>EUR!O30*7.5</f>
        <v>20100</v>
      </c>
      <c r="P30" s="102">
        <f>EUR!P30*7.5</f>
        <v>20100</v>
      </c>
      <c r="Q30" s="102">
        <f>EUR!Q30*7.5</f>
        <v>20100</v>
      </c>
      <c r="R30" s="102">
        <f>EUR!R30*7.5</f>
        <v>21675</v>
      </c>
      <c r="S30" s="102">
        <f>EUR!S30*7.5</f>
        <v>21675</v>
      </c>
      <c r="T30" s="102">
        <f>EUR!T30*7.5</f>
        <v>21675</v>
      </c>
      <c r="U30" s="102">
        <f>EUR!U30*7.5</f>
        <v>21675</v>
      </c>
      <c r="V30" s="102">
        <f>EUR!V30*7.5</f>
        <v>20100</v>
      </c>
      <c r="W30" s="102">
        <f>EUR!W30*7.5</f>
        <v>20100</v>
      </c>
      <c r="X30" s="102">
        <f>EUR!X30*7.5</f>
        <v>19350</v>
      </c>
      <c r="Y30" s="102">
        <f>EUR!Y30*7.5</f>
        <v>17100</v>
      </c>
      <c r="Z30" s="102">
        <f>EUR!Z30*7.5</f>
        <v>17100</v>
      </c>
      <c r="AA30" s="102">
        <f>EUR!AA30*7.5</f>
        <v>13500</v>
      </c>
      <c r="AB30" s="102">
        <f>EUR!AB30*7.5</f>
        <v>11175</v>
      </c>
      <c r="AC30" s="102">
        <f>EUR!AC30*7.5</f>
        <v>11175</v>
      </c>
      <c r="AD30" s="156">
        <f>EUR!AD30*7.5</f>
        <v>11175</v>
      </c>
      <c r="AE30" s="93">
        <f>EUR!AE30*7.5</f>
        <v>15000</v>
      </c>
    </row>
    <row r="31" spans="1:31" s="27" customFormat="1" ht="35.1" customHeight="1" x14ac:dyDescent="0.25">
      <c r="A31" s="167" t="s">
        <v>247</v>
      </c>
      <c r="B31" s="161">
        <v>2019</v>
      </c>
      <c r="C31" s="89">
        <v>4</v>
      </c>
      <c r="D31" s="90" t="s">
        <v>51</v>
      </c>
      <c r="E31" s="148">
        <f>EUR!E31*7.5</f>
        <v>14100</v>
      </c>
      <c r="F31" s="103">
        <f>EUR!F31*7.5</f>
        <v>16350</v>
      </c>
      <c r="G31" s="103">
        <f>EUR!G31*7.5</f>
        <v>17100</v>
      </c>
      <c r="H31" s="103">
        <f>EUR!H31*7.5</f>
        <v>18600</v>
      </c>
      <c r="I31" s="103">
        <f>EUR!I31*7.5</f>
        <v>20850</v>
      </c>
      <c r="J31" s="103">
        <f>EUR!J31*7.5</f>
        <v>23100</v>
      </c>
      <c r="K31" s="103">
        <f>EUR!K31*7.5</f>
        <v>26100</v>
      </c>
      <c r="L31" s="103">
        <f>EUR!L31*7.5</f>
        <v>26100</v>
      </c>
      <c r="M31" s="103">
        <f>EUR!M31*7.5</f>
        <v>27600</v>
      </c>
      <c r="N31" s="103">
        <f>EUR!N31*7.5</f>
        <v>30600</v>
      </c>
      <c r="O31" s="103">
        <f>EUR!O31*7.5</f>
        <v>31350</v>
      </c>
      <c r="P31" s="103">
        <f>EUR!P31*7.5</f>
        <v>33600</v>
      </c>
      <c r="Q31" s="103">
        <f>EUR!Q31*7.5</f>
        <v>33600</v>
      </c>
      <c r="R31" s="103">
        <f>EUR!R31*7.5</f>
        <v>35100</v>
      </c>
      <c r="S31" s="103">
        <f>EUR!S31*7.5</f>
        <v>35100</v>
      </c>
      <c r="T31" s="103">
        <f>EUR!T31*7.5</f>
        <v>35100</v>
      </c>
      <c r="U31" s="103">
        <f>EUR!U31*7.5</f>
        <v>32850</v>
      </c>
      <c r="V31" s="103">
        <f>EUR!V31*7.5</f>
        <v>32850</v>
      </c>
      <c r="W31" s="103">
        <f>EUR!W31*7.5</f>
        <v>32100</v>
      </c>
      <c r="X31" s="103">
        <f>EUR!X31*7.5</f>
        <v>31350</v>
      </c>
      <c r="Y31" s="103">
        <f>EUR!Y31*7.5</f>
        <v>28350</v>
      </c>
      <c r="Z31" s="103">
        <f>EUR!Z31*7.5</f>
        <v>25350</v>
      </c>
      <c r="AA31" s="103">
        <f>EUR!AA31*7.5</f>
        <v>20100</v>
      </c>
      <c r="AB31" s="103">
        <f>EUR!AB31*7.5</f>
        <v>16425</v>
      </c>
      <c r="AC31" s="103">
        <f>EUR!AC31*7.5</f>
        <v>15675</v>
      </c>
      <c r="AD31" s="155">
        <f>EUR!AD31*7.5</f>
        <v>14100</v>
      </c>
      <c r="AE31" s="94">
        <f>EUR!AE31*7.5</f>
        <v>15000</v>
      </c>
    </row>
    <row r="32" spans="1:31" s="27" customFormat="1" ht="35.1" customHeight="1" x14ac:dyDescent="0.25">
      <c r="A32" s="168" t="s">
        <v>61</v>
      </c>
      <c r="B32" s="162">
        <v>2018</v>
      </c>
      <c r="C32" s="91">
        <v>3</v>
      </c>
      <c r="D32" s="92" t="s">
        <v>62</v>
      </c>
      <c r="E32" s="149">
        <f>EUR!E32*7.5</f>
        <v>13800</v>
      </c>
      <c r="F32" s="102">
        <f>EUR!F32*7.5</f>
        <v>13800</v>
      </c>
      <c r="G32" s="102">
        <f>EUR!G32*7.5</f>
        <v>15975</v>
      </c>
      <c r="H32" s="102">
        <f>EUR!H32*7.5</f>
        <v>16725</v>
      </c>
      <c r="I32" s="102">
        <f>EUR!I32*7.5</f>
        <v>18975</v>
      </c>
      <c r="J32" s="102">
        <f>EUR!J32*7.5</f>
        <v>23475</v>
      </c>
      <c r="K32" s="102">
        <f>EUR!K32*7.5</f>
        <v>23475</v>
      </c>
      <c r="L32" s="102">
        <f>EUR!L32*7.5</f>
        <v>24975</v>
      </c>
      <c r="M32" s="102">
        <f>EUR!M32*7.5</f>
        <v>27975</v>
      </c>
      <c r="N32" s="102">
        <f>EUR!N32*7.5</f>
        <v>27975</v>
      </c>
      <c r="O32" s="102">
        <f>EUR!O32*7.5</f>
        <v>30975</v>
      </c>
      <c r="P32" s="102">
        <f>EUR!P32*7.5</f>
        <v>31725</v>
      </c>
      <c r="Q32" s="102">
        <f>EUR!Q32*7.5</f>
        <v>31725</v>
      </c>
      <c r="R32" s="102">
        <f>EUR!R32*7.5</f>
        <v>31725</v>
      </c>
      <c r="S32" s="102">
        <f>EUR!S32*7.5</f>
        <v>32475</v>
      </c>
      <c r="T32" s="102">
        <f>EUR!T32*7.5</f>
        <v>32475</v>
      </c>
      <c r="U32" s="102">
        <f>EUR!U32*7.5</f>
        <v>31725</v>
      </c>
      <c r="V32" s="102">
        <f>EUR!V32*7.5</f>
        <v>30975</v>
      </c>
      <c r="W32" s="102">
        <f>EUR!W32*7.5</f>
        <v>30975</v>
      </c>
      <c r="X32" s="102">
        <f>EUR!X32*7.5</f>
        <v>28725</v>
      </c>
      <c r="Y32" s="102">
        <f>EUR!Y32*7.5</f>
        <v>26475</v>
      </c>
      <c r="Z32" s="102">
        <f>EUR!Z32*7.5</f>
        <v>24975</v>
      </c>
      <c r="AA32" s="102">
        <f>EUR!AA32*7.5</f>
        <v>20025</v>
      </c>
      <c r="AB32" s="102">
        <f>EUR!AB32*7.5</f>
        <v>13800</v>
      </c>
      <c r="AC32" s="102">
        <f>EUR!AC32*7.5</f>
        <v>13800</v>
      </c>
      <c r="AD32" s="156">
        <f>EUR!AD32*7.5</f>
        <v>13800</v>
      </c>
      <c r="AE32" s="93">
        <f>EUR!AE32*7.5</f>
        <v>15000</v>
      </c>
    </row>
    <row r="33" spans="1:31" s="27" customFormat="1" ht="35.1" customHeight="1" x14ac:dyDescent="0.25">
      <c r="A33" s="167" t="s">
        <v>63</v>
      </c>
      <c r="B33" s="161">
        <v>2007</v>
      </c>
      <c r="C33" s="89">
        <v>3</v>
      </c>
      <c r="D33" s="90" t="s">
        <v>62</v>
      </c>
      <c r="E33" s="150">
        <f>EUR!E33*7.5</f>
        <v>9525</v>
      </c>
      <c r="F33" s="114">
        <f>EUR!F33*7.5</f>
        <v>9525</v>
      </c>
      <c r="G33" s="114">
        <f>EUR!G33*7.5</f>
        <v>10500</v>
      </c>
      <c r="H33" s="114">
        <f>EUR!H33*7.5</f>
        <v>10500</v>
      </c>
      <c r="I33" s="114">
        <f>EUR!I33*7.5</f>
        <v>11250</v>
      </c>
      <c r="J33" s="114">
        <f>EUR!J33*7.5</f>
        <v>14250</v>
      </c>
      <c r="K33" s="114">
        <f>EUR!K33*7.5</f>
        <v>14250</v>
      </c>
      <c r="L33" s="114">
        <f>EUR!L33*7.5</f>
        <v>15000</v>
      </c>
      <c r="M33" s="114">
        <f>EUR!M33*7.5</f>
        <v>16350</v>
      </c>
      <c r="N33" s="114">
        <f>EUR!N33*7.5</f>
        <v>17100</v>
      </c>
      <c r="O33" s="114">
        <f>EUR!O33*7.5</f>
        <v>17850</v>
      </c>
      <c r="P33" s="114">
        <f>EUR!P33*7.5</f>
        <v>17850</v>
      </c>
      <c r="Q33" s="114">
        <f>EUR!Q33*7.5</f>
        <v>18600</v>
      </c>
      <c r="R33" s="114">
        <f>EUR!R33*7.5</f>
        <v>18600</v>
      </c>
      <c r="S33" s="114">
        <f>EUR!S33*7.5</f>
        <v>19500</v>
      </c>
      <c r="T33" s="114">
        <f>EUR!T33*7.5</f>
        <v>19500</v>
      </c>
      <c r="U33" s="114">
        <f>EUR!U33*7.5</f>
        <v>18600</v>
      </c>
      <c r="V33" s="114">
        <f>EUR!V33*7.5</f>
        <v>17100</v>
      </c>
      <c r="W33" s="114">
        <f>EUR!W33*7.5</f>
        <v>17100</v>
      </c>
      <c r="X33" s="114">
        <f>EUR!X33*7.5</f>
        <v>17100</v>
      </c>
      <c r="Y33" s="114">
        <f>EUR!Y33*7.5</f>
        <v>14925</v>
      </c>
      <c r="Z33" s="114">
        <f>EUR!Z33*7.5</f>
        <v>14925</v>
      </c>
      <c r="AA33" s="114">
        <f>EUR!AA33*7.5</f>
        <v>11100</v>
      </c>
      <c r="AB33" s="114">
        <f>EUR!AB33*7.5</f>
        <v>9525</v>
      </c>
      <c r="AC33" s="114">
        <f>EUR!AC33*7.5</f>
        <v>9525</v>
      </c>
      <c r="AD33" s="157">
        <f>EUR!AD33*7.5</f>
        <v>9525</v>
      </c>
      <c r="AE33" s="94">
        <f>EUR!AE33*7.5</f>
        <v>15000</v>
      </c>
    </row>
    <row r="34" spans="1:31" s="27" customFormat="1" ht="35.1" customHeight="1" x14ac:dyDescent="0.25">
      <c r="A34" s="168" t="s">
        <v>64</v>
      </c>
      <c r="B34" s="162">
        <v>2016</v>
      </c>
      <c r="C34" s="91">
        <v>3</v>
      </c>
      <c r="D34" s="92" t="s">
        <v>62</v>
      </c>
      <c r="E34" s="149">
        <f>EUR!E34*7.5</f>
        <v>11100</v>
      </c>
      <c r="F34" s="102">
        <f>EUR!F34*7.5</f>
        <v>11100</v>
      </c>
      <c r="G34" s="102">
        <f>EUR!G34*7.5</f>
        <v>11850</v>
      </c>
      <c r="H34" s="102">
        <f>EUR!H34*7.5</f>
        <v>12600</v>
      </c>
      <c r="I34" s="102">
        <f>EUR!I34*7.5</f>
        <v>13350</v>
      </c>
      <c r="J34" s="102">
        <f>EUR!J34*7.5</f>
        <v>14925</v>
      </c>
      <c r="K34" s="102">
        <f>EUR!K34*7.5</f>
        <v>17925</v>
      </c>
      <c r="L34" s="102">
        <f>EUR!L34*7.5</f>
        <v>17925</v>
      </c>
      <c r="M34" s="102">
        <f>EUR!M34*7.5</f>
        <v>19350</v>
      </c>
      <c r="N34" s="102">
        <f>EUR!N34*7.5</f>
        <v>20850</v>
      </c>
      <c r="O34" s="102">
        <f>EUR!O34*7.5</f>
        <v>22350</v>
      </c>
      <c r="P34" s="102">
        <f>EUR!P34*7.5</f>
        <v>22425</v>
      </c>
      <c r="Q34" s="102">
        <f>EUR!Q34*7.5</f>
        <v>23175</v>
      </c>
      <c r="R34" s="102">
        <f>EUR!R34*7.5</f>
        <v>23925</v>
      </c>
      <c r="S34" s="102">
        <f>EUR!S34*7.5</f>
        <v>23925</v>
      </c>
      <c r="T34" s="102">
        <f>EUR!T34*7.5</f>
        <v>23925</v>
      </c>
      <c r="U34" s="102">
        <f>EUR!U34*7.5</f>
        <v>23100</v>
      </c>
      <c r="V34" s="102">
        <f>EUR!V34*7.5</f>
        <v>21675</v>
      </c>
      <c r="W34" s="102">
        <f>EUR!W34*7.5</f>
        <v>20850</v>
      </c>
      <c r="X34" s="102">
        <f>EUR!X34*7.5</f>
        <v>19350</v>
      </c>
      <c r="Y34" s="102">
        <f>EUR!Y34*7.5</f>
        <v>17175</v>
      </c>
      <c r="Z34" s="102">
        <f>EUR!Z34*7.5</f>
        <v>17175</v>
      </c>
      <c r="AA34" s="102">
        <f>EUR!AA34*7.5</f>
        <v>14850</v>
      </c>
      <c r="AB34" s="102">
        <f>EUR!AB34*7.5</f>
        <v>11925</v>
      </c>
      <c r="AC34" s="102">
        <f>EUR!AC34*7.5</f>
        <v>11925</v>
      </c>
      <c r="AD34" s="156">
        <f>EUR!AD34*7.5</f>
        <v>11100</v>
      </c>
      <c r="AE34" s="93">
        <f>EUR!AE34*7.5</f>
        <v>15000</v>
      </c>
    </row>
    <row r="35" spans="1:31" s="27" customFormat="1" ht="35.1" customHeight="1" x14ac:dyDescent="0.25">
      <c r="A35" s="167" t="s">
        <v>64</v>
      </c>
      <c r="B35" s="161">
        <v>2018</v>
      </c>
      <c r="C35" s="89">
        <v>3</v>
      </c>
      <c r="D35" s="90" t="s">
        <v>62</v>
      </c>
      <c r="E35" s="148">
        <f>EUR!E35*7.5</f>
        <v>11850</v>
      </c>
      <c r="F35" s="103">
        <f>EUR!F35*7.5</f>
        <v>11850</v>
      </c>
      <c r="G35" s="103">
        <f>EUR!G35*7.5</f>
        <v>12600</v>
      </c>
      <c r="H35" s="103">
        <f>EUR!H35*7.5</f>
        <v>13350</v>
      </c>
      <c r="I35" s="103">
        <f>EUR!I35*7.5</f>
        <v>14100</v>
      </c>
      <c r="J35" s="103">
        <f>EUR!J35*7.5</f>
        <v>15675</v>
      </c>
      <c r="K35" s="103">
        <f>EUR!K35*7.5</f>
        <v>18675</v>
      </c>
      <c r="L35" s="103">
        <f>EUR!L35*7.5</f>
        <v>18675</v>
      </c>
      <c r="M35" s="103">
        <f>EUR!M35*7.5</f>
        <v>20100</v>
      </c>
      <c r="N35" s="103">
        <f>EUR!N35*7.5</f>
        <v>21600</v>
      </c>
      <c r="O35" s="103">
        <f>EUR!O35*7.5</f>
        <v>23100</v>
      </c>
      <c r="P35" s="103">
        <f>EUR!P35*7.5</f>
        <v>23175</v>
      </c>
      <c r="Q35" s="103">
        <f>EUR!Q35*7.5</f>
        <v>23925</v>
      </c>
      <c r="R35" s="103">
        <f>EUR!R35*7.5</f>
        <v>24675</v>
      </c>
      <c r="S35" s="103">
        <f>EUR!S35*7.5</f>
        <v>24675</v>
      </c>
      <c r="T35" s="103">
        <f>EUR!T35*7.5</f>
        <v>24675</v>
      </c>
      <c r="U35" s="103">
        <f>EUR!U35*7.5</f>
        <v>23850</v>
      </c>
      <c r="V35" s="103">
        <f>EUR!V35*7.5</f>
        <v>22425</v>
      </c>
      <c r="W35" s="103">
        <f>EUR!W35*7.5</f>
        <v>21600</v>
      </c>
      <c r="X35" s="103">
        <f>EUR!X35*7.5</f>
        <v>20100</v>
      </c>
      <c r="Y35" s="103">
        <f>EUR!Y35*7.5</f>
        <v>17925</v>
      </c>
      <c r="Z35" s="103">
        <f>EUR!Z35*7.5</f>
        <v>17925</v>
      </c>
      <c r="AA35" s="103">
        <f>EUR!AA35*7.5</f>
        <v>15600</v>
      </c>
      <c r="AB35" s="103">
        <f>EUR!AB35*7.5</f>
        <v>12675</v>
      </c>
      <c r="AC35" s="103">
        <f>EUR!AC35*7.5</f>
        <v>12675</v>
      </c>
      <c r="AD35" s="155">
        <f>EUR!AD35*7.5</f>
        <v>11850</v>
      </c>
      <c r="AE35" s="94">
        <f>EUR!AE35*7.5</f>
        <v>15000</v>
      </c>
    </row>
    <row r="36" spans="1:31" s="27" customFormat="1" ht="35.1" customHeight="1" x14ac:dyDescent="0.25">
      <c r="A36" s="168" t="s">
        <v>65</v>
      </c>
      <c r="B36" s="162" t="s">
        <v>66</v>
      </c>
      <c r="C36" s="91">
        <v>3</v>
      </c>
      <c r="D36" s="92" t="s">
        <v>62</v>
      </c>
      <c r="E36" s="149">
        <f>EUR!E36*7.5</f>
        <v>9675</v>
      </c>
      <c r="F36" s="102">
        <f>EUR!F36*7.5</f>
        <v>10425</v>
      </c>
      <c r="G36" s="102">
        <f>EUR!G36*7.5</f>
        <v>10950</v>
      </c>
      <c r="H36" s="102">
        <f>EUR!H36*7.5</f>
        <v>11400</v>
      </c>
      <c r="I36" s="102">
        <f>EUR!I36*7.5</f>
        <v>12150</v>
      </c>
      <c r="J36" s="102">
        <f>EUR!J36*7.5</f>
        <v>13425</v>
      </c>
      <c r="K36" s="102">
        <f>EUR!K36*7.5</f>
        <v>14175</v>
      </c>
      <c r="L36" s="102">
        <f>EUR!L36*7.5</f>
        <v>17175</v>
      </c>
      <c r="M36" s="102">
        <f>EUR!M36*7.5</f>
        <v>18600</v>
      </c>
      <c r="N36" s="102">
        <f>EUR!N36*7.5</f>
        <v>18600</v>
      </c>
      <c r="O36" s="102">
        <f>EUR!O36*7.5</f>
        <v>19350</v>
      </c>
      <c r="P36" s="102">
        <f>EUR!P36*7.5</f>
        <v>20925</v>
      </c>
      <c r="Q36" s="102">
        <f>EUR!Q36*7.5</f>
        <v>21675</v>
      </c>
      <c r="R36" s="102">
        <f>EUR!R36*7.5</f>
        <v>21675</v>
      </c>
      <c r="S36" s="102">
        <f>EUR!S36*7.5</f>
        <v>21675</v>
      </c>
      <c r="T36" s="102">
        <f>EUR!T36*7.5</f>
        <v>21675</v>
      </c>
      <c r="U36" s="102">
        <f>EUR!U36*7.5</f>
        <v>20925</v>
      </c>
      <c r="V36" s="102">
        <f>EUR!V36*7.5</f>
        <v>20175</v>
      </c>
      <c r="W36" s="102">
        <f>EUR!W36*7.5</f>
        <v>18600</v>
      </c>
      <c r="X36" s="102">
        <f>EUR!X36*7.5</f>
        <v>18600</v>
      </c>
      <c r="Y36" s="102">
        <f>EUR!Y36*7.5</f>
        <v>17100</v>
      </c>
      <c r="Z36" s="102">
        <f>EUR!Z36*7.5</f>
        <v>16350</v>
      </c>
      <c r="AA36" s="102">
        <f>EUR!AA36*7.5</f>
        <v>13350</v>
      </c>
      <c r="AB36" s="102">
        <f>EUR!AB36*7.5</f>
        <v>10425</v>
      </c>
      <c r="AC36" s="102">
        <f>EUR!AC36*7.5</f>
        <v>10425</v>
      </c>
      <c r="AD36" s="156">
        <f>EUR!AD36*7.5</f>
        <v>9675</v>
      </c>
      <c r="AE36" s="93">
        <f>EUR!AE36*7.5</f>
        <v>15000</v>
      </c>
    </row>
    <row r="37" spans="1:31" s="27" customFormat="1" ht="35.1" customHeight="1" x14ac:dyDescent="0.25">
      <c r="A37" s="167" t="s">
        <v>67</v>
      </c>
      <c r="B37" s="161">
        <v>2008</v>
      </c>
      <c r="C37" s="89">
        <v>3</v>
      </c>
      <c r="D37" s="90" t="s">
        <v>68</v>
      </c>
      <c r="E37" s="148">
        <f>EUR!E37*7.5</f>
        <v>8925</v>
      </c>
      <c r="F37" s="103">
        <f>EUR!F37*7.5</f>
        <v>8925</v>
      </c>
      <c r="G37" s="103">
        <f>EUR!G37*7.5</f>
        <v>9675</v>
      </c>
      <c r="H37" s="103">
        <f>EUR!H37*7.5</f>
        <v>10425</v>
      </c>
      <c r="I37" s="103">
        <f>EUR!I37*7.5</f>
        <v>11175</v>
      </c>
      <c r="J37" s="103">
        <f>EUR!J37*7.5</f>
        <v>12675</v>
      </c>
      <c r="K37" s="103">
        <f>EUR!K37*7.5</f>
        <v>13350</v>
      </c>
      <c r="L37" s="103">
        <f>EUR!L37*7.5</f>
        <v>14850</v>
      </c>
      <c r="M37" s="103">
        <f>EUR!M37*7.5</f>
        <v>15750</v>
      </c>
      <c r="N37" s="103">
        <f>EUR!N37*7.5</f>
        <v>16350</v>
      </c>
      <c r="O37" s="103">
        <f>EUR!O37*7.5</f>
        <v>17100</v>
      </c>
      <c r="P37" s="103">
        <f>EUR!P37*7.5</f>
        <v>17100</v>
      </c>
      <c r="Q37" s="103">
        <f>EUR!Q37*7.5</f>
        <v>18600</v>
      </c>
      <c r="R37" s="103">
        <f>EUR!R37*7.5</f>
        <v>18600</v>
      </c>
      <c r="S37" s="103">
        <f>EUR!S37*7.5</f>
        <v>18600</v>
      </c>
      <c r="T37" s="103">
        <f>EUR!T37*7.5</f>
        <v>19500</v>
      </c>
      <c r="U37" s="103">
        <f>EUR!U37*7.5</f>
        <v>18600</v>
      </c>
      <c r="V37" s="103">
        <f>EUR!V37*7.5</f>
        <v>17100</v>
      </c>
      <c r="W37" s="103">
        <f>EUR!W37*7.5</f>
        <v>17100</v>
      </c>
      <c r="X37" s="103">
        <f>EUR!X37*7.5</f>
        <v>17100</v>
      </c>
      <c r="Y37" s="103">
        <f>EUR!Y37*7.5</f>
        <v>14850</v>
      </c>
      <c r="Z37" s="103">
        <f>EUR!Z37*7.5</f>
        <v>14850</v>
      </c>
      <c r="AA37" s="103">
        <f>EUR!AA37*7.5</f>
        <v>11100</v>
      </c>
      <c r="AB37" s="103">
        <f>EUR!AB37*7.5</f>
        <v>8925</v>
      </c>
      <c r="AC37" s="103">
        <f>EUR!AC37*7.5</f>
        <v>8925</v>
      </c>
      <c r="AD37" s="155">
        <f>EUR!AD37*7.5</f>
        <v>8925</v>
      </c>
      <c r="AE37" s="94">
        <f>EUR!AE37*7.5</f>
        <v>15000</v>
      </c>
    </row>
    <row r="38" spans="1:31" s="27" customFormat="1" ht="35.1" customHeight="1" x14ac:dyDescent="0.25">
      <c r="A38" s="168" t="s">
        <v>69</v>
      </c>
      <c r="B38" s="162">
        <v>2018</v>
      </c>
      <c r="C38" s="91">
        <v>3</v>
      </c>
      <c r="D38" s="92" t="s">
        <v>62</v>
      </c>
      <c r="E38" s="149">
        <f>EUR!E38*7.5</f>
        <v>10425</v>
      </c>
      <c r="F38" s="102">
        <f>EUR!F38*7.5</f>
        <v>10425</v>
      </c>
      <c r="G38" s="102">
        <f>EUR!G38*7.5</f>
        <v>11100</v>
      </c>
      <c r="H38" s="102">
        <f>EUR!H38*7.5</f>
        <v>11850</v>
      </c>
      <c r="I38" s="102">
        <f>EUR!I38*7.5</f>
        <v>12600</v>
      </c>
      <c r="J38" s="102">
        <f>EUR!J38*7.5</f>
        <v>14850</v>
      </c>
      <c r="K38" s="102">
        <f>EUR!K38*7.5</f>
        <v>16425</v>
      </c>
      <c r="L38" s="102">
        <f>EUR!L38*7.5</f>
        <v>17925</v>
      </c>
      <c r="M38" s="102">
        <f>EUR!M38*7.5</f>
        <v>18675</v>
      </c>
      <c r="N38" s="102">
        <f>EUR!N38*7.5</f>
        <v>20100</v>
      </c>
      <c r="O38" s="102">
        <f>EUR!O38*7.5</f>
        <v>21675</v>
      </c>
      <c r="P38" s="102">
        <f>EUR!P38*7.5</f>
        <v>21675</v>
      </c>
      <c r="Q38" s="102">
        <f>EUR!Q38*7.5</f>
        <v>22350</v>
      </c>
      <c r="R38" s="102">
        <f>EUR!R38*7.5</f>
        <v>23175</v>
      </c>
      <c r="S38" s="102">
        <f>EUR!S38*7.5</f>
        <v>23925</v>
      </c>
      <c r="T38" s="102">
        <f>EUR!T38*7.5</f>
        <v>23925</v>
      </c>
      <c r="U38" s="102">
        <f>EUR!U38*7.5</f>
        <v>23175</v>
      </c>
      <c r="V38" s="102">
        <f>EUR!V38*7.5</f>
        <v>21675</v>
      </c>
      <c r="W38" s="102">
        <f>EUR!W38*7.5</f>
        <v>20100</v>
      </c>
      <c r="X38" s="102">
        <f>EUR!X38*7.5</f>
        <v>19350</v>
      </c>
      <c r="Y38" s="102">
        <f>EUR!Y38*7.5</f>
        <v>16425</v>
      </c>
      <c r="Z38" s="102">
        <f>EUR!Z38*7.5</f>
        <v>16425</v>
      </c>
      <c r="AA38" s="102">
        <f>EUR!AA38*7.5</f>
        <v>13350</v>
      </c>
      <c r="AB38" s="102">
        <f>EUR!AB38*7.5</f>
        <v>11100</v>
      </c>
      <c r="AC38" s="102">
        <f>EUR!AC38*7.5</f>
        <v>11100</v>
      </c>
      <c r="AD38" s="156">
        <f>EUR!AD38*7.5</f>
        <v>10425</v>
      </c>
      <c r="AE38" s="93">
        <f>EUR!AE38*7.5</f>
        <v>15000</v>
      </c>
    </row>
    <row r="39" spans="1:31" s="27" customFormat="1" ht="35.1" customHeight="1" x14ac:dyDescent="0.25">
      <c r="A39" s="167" t="s">
        <v>70</v>
      </c>
      <c r="B39" s="161" t="s">
        <v>71</v>
      </c>
      <c r="C39" s="89">
        <v>3</v>
      </c>
      <c r="D39" s="90" t="s">
        <v>62</v>
      </c>
      <c r="E39" s="148">
        <f>EUR!E39*7.5</f>
        <v>7350</v>
      </c>
      <c r="F39" s="103">
        <f>EUR!F39*7.5</f>
        <v>7350</v>
      </c>
      <c r="G39" s="103">
        <f>EUR!G39*7.5</f>
        <v>8925</v>
      </c>
      <c r="H39" s="103">
        <f>EUR!H39*7.5</f>
        <v>8925</v>
      </c>
      <c r="I39" s="103">
        <f>EUR!I39*7.5</f>
        <v>9675</v>
      </c>
      <c r="J39" s="103">
        <f>EUR!J39*7.5</f>
        <v>12600</v>
      </c>
      <c r="K39" s="103">
        <f>EUR!K39*7.5</f>
        <v>12600</v>
      </c>
      <c r="L39" s="103">
        <f>EUR!L39*7.5</f>
        <v>13350</v>
      </c>
      <c r="M39" s="103">
        <f>EUR!M39*7.5</f>
        <v>14175</v>
      </c>
      <c r="N39" s="103">
        <f>EUR!N39*7.5</f>
        <v>14925</v>
      </c>
      <c r="O39" s="103">
        <f>EUR!O39*7.5</f>
        <v>15000</v>
      </c>
      <c r="P39" s="103">
        <f>EUR!P39*7.5</f>
        <v>15675</v>
      </c>
      <c r="Q39" s="103">
        <f>EUR!Q39*7.5</f>
        <v>16425</v>
      </c>
      <c r="R39" s="103">
        <f>EUR!R39*7.5</f>
        <v>17100</v>
      </c>
      <c r="S39" s="103">
        <f>EUR!S39*7.5</f>
        <v>17100</v>
      </c>
      <c r="T39" s="103">
        <f>EUR!T39*7.5</f>
        <v>17850</v>
      </c>
      <c r="U39" s="103">
        <f>EUR!U39*7.5</f>
        <v>17850</v>
      </c>
      <c r="V39" s="103">
        <f>EUR!V39*7.5</f>
        <v>17850</v>
      </c>
      <c r="W39" s="103">
        <f>EUR!W39*7.5</f>
        <v>15600</v>
      </c>
      <c r="X39" s="103">
        <f>EUR!X39*7.5</f>
        <v>15600</v>
      </c>
      <c r="Y39" s="103">
        <f>EUR!Y39*7.5</f>
        <v>13350</v>
      </c>
      <c r="Z39" s="103">
        <f>EUR!Z39*7.5</f>
        <v>13350</v>
      </c>
      <c r="AA39" s="103">
        <f>EUR!AA39*7.5</f>
        <v>10350</v>
      </c>
      <c r="AB39" s="103">
        <f>EUR!AB39*7.5</f>
        <v>8100</v>
      </c>
      <c r="AC39" s="103">
        <f>EUR!AC39*7.5</f>
        <v>8100</v>
      </c>
      <c r="AD39" s="155">
        <f>EUR!AD39*7.5</f>
        <v>7350</v>
      </c>
      <c r="AE39" s="113">
        <f>EUR!AE39*7.5</f>
        <v>7500</v>
      </c>
    </row>
    <row r="40" spans="1:31" s="27" customFormat="1" ht="35.1" customHeight="1" x14ac:dyDescent="0.25">
      <c r="A40" s="168" t="s">
        <v>72</v>
      </c>
      <c r="B40" s="162">
        <v>2016</v>
      </c>
      <c r="C40" s="91">
        <v>3</v>
      </c>
      <c r="D40" s="92" t="s">
        <v>62</v>
      </c>
      <c r="E40" s="149">
        <f>EUR!E40*7.5</f>
        <v>8250</v>
      </c>
      <c r="F40" s="102">
        <f>EUR!F40*7.5</f>
        <v>9600</v>
      </c>
      <c r="G40" s="102">
        <f>EUR!G40*7.5</f>
        <v>9600</v>
      </c>
      <c r="H40" s="102">
        <f>EUR!H40*7.5</f>
        <v>10350</v>
      </c>
      <c r="I40" s="102">
        <f>EUR!I40*7.5</f>
        <v>11850</v>
      </c>
      <c r="J40" s="102">
        <f>EUR!J40*7.5</f>
        <v>14100</v>
      </c>
      <c r="K40" s="102">
        <f>EUR!K40*7.5</f>
        <v>15150</v>
      </c>
      <c r="L40" s="102">
        <f>EUR!L40*7.5</f>
        <v>15150</v>
      </c>
      <c r="M40" s="102">
        <f>EUR!M40*7.5</f>
        <v>17850</v>
      </c>
      <c r="N40" s="102">
        <f>EUR!N40*7.5</f>
        <v>17850</v>
      </c>
      <c r="O40" s="102">
        <f>EUR!O40*7.5</f>
        <v>18600</v>
      </c>
      <c r="P40" s="102">
        <f>EUR!P40*7.5</f>
        <v>18600</v>
      </c>
      <c r="Q40" s="102">
        <f>EUR!Q40*7.5</f>
        <v>18600</v>
      </c>
      <c r="R40" s="102">
        <f>EUR!R40*7.5</f>
        <v>20100</v>
      </c>
      <c r="S40" s="102">
        <f>EUR!S40*7.5</f>
        <v>20100</v>
      </c>
      <c r="T40" s="102">
        <f>EUR!T40*7.5</f>
        <v>20100</v>
      </c>
      <c r="U40" s="102">
        <f>EUR!U40*7.5</f>
        <v>20100</v>
      </c>
      <c r="V40" s="102">
        <f>EUR!V40*7.5</f>
        <v>18600</v>
      </c>
      <c r="W40" s="102">
        <f>EUR!W40*7.5</f>
        <v>18600</v>
      </c>
      <c r="X40" s="102">
        <f>EUR!X40*7.5</f>
        <v>17850</v>
      </c>
      <c r="Y40" s="102">
        <f>EUR!Y40*7.5</f>
        <v>15600</v>
      </c>
      <c r="Z40" s="102">
        <f>EUR!Z40*7.5</f>
        <v>15600</v>
      </c>
      <c r="AA40" s="102">
        <f>EUR!AA40*7.5</f>
        <v>11850</v>
      </c>
      <c r="AB40" s="102">
        <f>EUR!AB40*7.5</f>
        <v>9675</v>
      </c>
      <c r="AC40" s="102">
        <f>EUR!AC40*7.5</f>
        <v>9675</v>
      </c>
      <c r="AD40" s="156">
        <f>EUR!AD40*7.5</f>
        <v>8250</v>
      </c>
      <c r="AE40" s="93">
        <f>EUR!AE40*7.5</f>
        <v>7500</v>
      </c>
    </row>
    <row r="41" spans="1:31" s="27" customFormat="1" ht="35.1" customHeight="1" x14ac:dyDescent="0.25">
      <c r="A41" s="167" t="s">
        <v>73</v>
      </c>
      <c r="B41" s="161">
        <v>2014</v>
      </c>
      <c r="C41" s="89">
        <v>3</v>
      </c>
      <c r="D41" s="90" t="s">
        <v>62</v>
      </c>
      <c r="E41" s="148">
        <f>EUR!E41*7.5</f>
        <v>7500</v>
      </c>
      <c r="F41" s="103">
        <f>EUR!F41*7.5</f>
        <v>8850</v>
      </c>
      <c r="G41" s="103">
        <f>EUR!G41*7.5</f>
        <v>8850</v>
      </c>
      <c r="H41" s="103">
        <f>EUR!H41*7.5</f>
        <v>9600</v>
      </c>
      <c r="I41" s="103">
        <f>EUR!I41*7.5</f>
        <v>11100</v>
      </c>
      <c r="J41" s="103">
        <f>EUR!J41*7.5</f>
        <v>13350</v>
      </c>
      <c r="K41" s="103">
        <f>EUR!K41*7.5</f>
        <v>14400</v>
      </c>
      <c r="L41" s="103">
        <f>EUR!L41*7.5</f>
        <v>14400</v>
      </c>
      <c r="M41" s="103">
        <f>EUR!M41*7.5</f>
        <v>17100</v>
      </c>
      <c r="N41" s="103">
        <f>EUR!N41*7.5</f>
        <v>17100</v>
      </c>
      <c r="O41" s="103">
        <f>EUR!O41*7.5</f>
        <v>17850</v>
      </c>
      <c r="P41" s="103">
        <f>EUR!P41*7.5</f>
        <v>17850</v>
      </c>
      <c r="Q41" s="103">
        <f>EUR!Q41*7.5</f>
        <v>17850</v>
      </c>
      <c r="R41" s="103">
        <f>EUR!R41*7.5</f>
        <v>19350</v>
      </c>
      <c r="S41" s="103">
        <f>EUR!S41*7.5</f>
        <v>19350</v>
      </c>
      <c r="T41" s="103">
        <f>EUR!T41*7.5</f>
        <v>19350</v>
      </c>
      <c r="U41" s="103">
        <f>EUR!U41*7.5</f>
        <v>19350</v>
      </c>
      <c r="V41" s="103">
        <f>EUR!V41*7.5</f>
        <v>17850</v>
      </c>
      <c r="W41" s="103">
        <f>EUR!W41*7.5</f>
        <v>17850</v>
      </c>
      <c r="X41" s="103">
        <f>EUR!X41*7.5</f>
        <v>17100</v>
      </c>
      <c r="Y41" s="103">
        <f>EUR!Y41*7.5</f>
        <v>14850</v>
      </c>
      <c r="Z41" s="103">
        <f>EUR!Z41*7.5</f>
        <v>14850</v>
      </c>
      <c r="AA41" s="103">
        <f>EUR!AA41*7.5</f>
        <v>11100</v>
      </c>
      <c r="AB41" s="103">
        <f>EUR!AB41*7.5</f>
        <v>8925</v>
      </c>
      <c r="AC41" s="103">
        <f>EUR!AC41*7.5</f>
        <v>8925</v>
      </c>
      <c r="AD41" s="155">
        <f>EUR!AD41*7.5</f>
        <v>7500</v>
      </c>
      <c r="AE41" s="94">
        <f>EUR!AE41*7.5</f>
        <v>7500</v>
      </c>
    </row>
    <row r="42" spans="1:31" s="27" customFormat="1" ht="35.1" customHeight="1" x14ac:dyDescent="0.25">
      <c r="A42" s="168" t="s">
        <v>73</v>
      </c>
      <c r="B42" s="162">
        <v>2006</v>
      </c>
      <c r="C42" s="91">
        <v>3</v>
      </c>
      <c r="D42" s="92" t="s">
        <v>62</v>
      </c>
      <c r="E42" s="149">
        <f>EUR!E42*7.5</f>
        <v>7350</v>
      </c>
      <c r="F42" s="102">
        <f>EUR!F42*7.5</f>
        <v>7350</v>
      </c>
      <c r="G42" s="102">
        <f>EUR!G42*7.5</f>
        <v>7350</v>
      </c>
      <c r="H42" s="102">
        <f>EUR!H42*7.5</f>
        <v>8925</v>
      </c>
      <c r="I42" s="102">
        <f>EUR!I42*7.5</f>
        <v>9675</v>
      </c>
      <c r="J42" s="102">
        <f>EUR!J42*7.5</f>
        <v>11175</v>
      </c>
      <c r="K42" s="102">
        <f>EUR!K42*7.5</f>
        <v>11925</v>
      </c>
      <c r="L42" s="102">
        <f>EUR!L42*7.5</f>
        <v>12675</v>
      </c>
      <c r="M42" s="102">
        <f>EUR!M42*7.5</f>
        <v>14175</v>
      </c>
      <c r="N42" s="102">
        <f>EUR!N42*7.5</f>
        <v>14175</v>
      </c>
      <c r="O42" s="102">
        <f>EUR!O42*7.5</f>
        <v>14925</v>
      </c>
      <c r="P42" s="102">
        <f>EUR!P42*7.5</f>
        <v>15675</v>
      </c>
      <c r="Q42" s="102">
        <f>EUR!Q42*7.5</f>
        <v>15675</v>
      </c>
      <c r="R42" s="102">
        <f>EUR!R42*7.5</f>
        <v>15675</v>
      </c>
      <c r="S42" s="102">
        <f>EUR!S42*7.5</f>
        <v>16350</v>
      </c>
      <c r="T42" s="102">
        <f>EUR!T42*7.5</f>
        <v>16350</v>
      </c>
      <c r="U42" s="102">
        <f>EUR!U42*7.5</f>
        <v>16350</v>
      </c>
      <c r="V42" s="102">
        <f>EUR!V42*7.5</f>
        <v>14925</v>
      </c>
      <c r="W42" s="102">
        <f>EUR!W42*7.5</f>
        <v>14925</v>
      </c>
      <c r="X42" s="102">
        <f>EUR!X42*7.5</f>
        <v>14175</v>
      </c>
      <c r="Y42" s="102">
        <f>EUR!Y42*7.5</f>
        <v>12600</v>
      </c>
      <c r="Z42" s="102">
        <f>EUR!Z42*7.5</f>
        <v>12600</v>
      </c>
      <c r="AA42" s="102">
        <f>EUR!AA42*7.5</f>
        <v>9675</v>
      </c>
      <c r="AB42" s="102">
        <f>EUR!AB42*7.5</f>
        <v>7350</v>
      </c>
      <c r="AC42" s="102">
        <f>EUR!AC42*7.5</f>
        <v>7350</v>
      </c>
      <c r="AD42" s="156">
        <f>EUR!AD42*7.5</f>
        <v>7350</v>
      </c>
      <c r="AE42" s="93">
        <f>EUR!AE42*7.5</f>
        <v>7500</v>
      </c>
    </row>
    <row r="43" spans="1:31" s="27" customFormat="1" ht="35.1" customHeight="1" x14ac:dyDescent="0.25">
      <c r="A43" s="170" t="s">
        <v>75</v>
      </c>
      <c r="B43" s="164">
        <v>2017</v>
      </c>
      <c r="C43" s="152">
        <v>3</v>
      </c>
      <c r="D43" s="153" t="s">
        <v>62</v>
      </c>
      <c r="E43" s="148">
        <f>EUR!E43*7.5</f>
        <v>8175</v>
      </c>
      <c r="F43" s="103">
        <f>EUR!F43*7.5</f>
        <v>8925</v>
      </c>
      <c r="G43" s="103">
        <f>EUR!G43*7.5</f>
        <v>9675</v>
      </c>
      <c r="H43" s="103">
        <f>EUR!H43*7.5</f>
        <v>10425</v>
      </c>
      <c r="I43" s="103">
        <f>EUR!I43*7.5</f>
        <v>10425</v>
      </c>
      <c r="J43" s="103">
        <f>EUR!J43*7.5</f>
        <v>13350</v>
      </c>
      <c r="K43" s="103">
        <f>EUR!K43*7.5</f>
        <v>13350</v>
      </c>
      <c r="L43" s="103">
        <f>EUR!L43*7.5</f>
        <v>13350</v>
      </c>
      <c r="M43" s="103">
        <f>EUR!M43*7.5</f>
        <v>16350</v>
      </c>
      <c r="N43" s="103">
        <f>EUR!N43*7.5</f>
        <v>16350</v>
      </c>
      <c r="O43" s="103">
        <f>EUR!O43*7.5</f>
        <v>17850</v>
      </c>
      <c r="P43" s="103">
        <f>EUR!P43*7.5</f>
        <v>17850</v>
      </c>
      <c r="Q43" s="103">
        <f>EUR!Q43*7.5</f>
        <v>18600</v>
      </c>
      <c r="R43" s="103">
        <f>EUR!R43*7.5</f>
        <v>18600</v>
      </c>
      <c r="S43" s="103">
        <f>EUR!S43*7.5</f>
        <v>20100</v>
      </c>
      <c r="T43" s="103">
        <f>EUR!T43*7.5</f>
        <v>20100</v>
      </c>
      <c r="U43" s="103">
        <f>EUR!U43*7.5</f>
        <v>20100</v>
      </c>
      <c r="V43" s="103">
        <f>EUR!V43*7.5</f>
        <v>18600</v>
      </c>
      <c r="W43" s="103">
        <f>EUR!W43*7.5</f>
        <v>17850</v>
      </c>
      <c r="X43" s="103">
        <f>EUR!X43*7.5</f>
        <v>17100</v>
      </c>
      <c r="Y43" s="103">
        <f>EUR!Y43*7.5</f>
        <v>14100</v>
      </c>
      <c r="Z43" s="103">
        <f>EUR!Z43*7.5</f>
        <v>14100</v>
      </c>
      <c r="AA43" s="103">
        <f>EUR!AA43*7.5</f>
        <v>11100</v>
      </c>
      <c r="AB43" s="103">
        <f>EUR!AB43*7.5</f>
        <v>8175</v>
      </c>
      <c r="AC43" s="103">
        <f>EUR!AC43*7.5</f>
        <v>8175</v>
      </c>
      <c r="AD43" s="155">
        <f>EUR!AD43*7.5</f>
        <v>8175</v>
      </c>
      <c r="AE43" s="113">
        <f>EUR!AE43*7.5</f>
        <v>7500</v>
      </c>
    </row>
    <row r="44" spans="1:31" s="27" customFormat="1" ht="35.1" customHeight="1" x14ac:dyDescent="0.25">
      <c r="A44" s="169" t="s">
        <v>76</v>
      </c>
      <c r="B44" s="163">
        <v>2016</v>
      </c>
      <c r="C44" s="111">
        <v>3</v>
      </c>
      <c r="D44" s="112" t="s">
        <v>62</v>
      </c>
      <c r="E44" s="149">
        <f>EUR!E44*7.5</f>
        <v>8175</v>
      </c>
      <c r="F44" s="102">
        <f>EUR!F44*7.5</f>
        <v>8925</v>
      </c>
      <c r="G44" s="102">
        <f>EUR!G44*7.5</f>
        <v>8925</v>
      </c>
      <c r="H44" s="102">
        <f>EUR!H44*7.5</f>
        <v>9675</v>
      </c>
      <c r="I44" s="102">
        <f>EUR!I44*7.5</f>
        <v>10425</v>
      </c>
      <c r="J44" s="102">
        <f>EUR!J44*7.5</f>
        <v>12675</v>
      </c>
      <c r="K44" s="102">
        <f>EUR!K44*7.5</f>
        <v>12675</v>
      </c>
      <c r="L44" s="102">
        <f>EUR!L44*7.5</f>
        <v>12675</v>
      </c>
      <c r="M44" s="102">
        <f>EUR!M44*7.5</f>
        <v>14850</v>
      </c>
      <c r="N44" s="102">
        <f>EUR!N44*7.5</f>
        <v>14850</v>
      </c>
      <c r="O44" s="102">
        <f>EUR!O44*7.5</f>
        <v>17100</v>
      </c>
      <c r="P44" s="102">
        <f>EUR!P44*7.5</f>
        <v>17100</v>
      </c>
      <c r="Q44" s="102">
        <f>EUR!Q44*7.5</f>
        <v>17850</v>
      </c>
      <c r="R44" s="102">
        <f>EUR!R44*7.5</f>
        <v>18600</v>
      </c>
      <c r="S44" s="102">
        <f>EUR!S44*7.5</f>
        <v>19350</v>
      </c>
      <c r="T44" s="102">
        <f>EUR!T44*7.5</f>
        <v>19350</v>
      </c>
      <c r="U44" s="102">
        <f>EUR!U44*7.5</f>
        <v>19350</v>
      </c>
      <c r="V44" s="102">
        <f>EUR!V44*7.5</f>
        <v>17850</v>
      </c>
      <c r="W44" s="102">
        <f>EUR!W44*7.5</f>
        <v>17100</v>
      </c>
      <c r="X44" s="102">
        <f>EUR!X44*7.5</f>
        <v>15600</v>
      </c>
      <c r="Y44" s="102">
        <f>EUR!Y44*7.5</f>
        <v>12675</v>
      </c>
      <c r="Z44" s="102">
        <f>EUR!Z44*7.5</f>
        <v>12675</v>
      </c>
      <c r="AA44" s="102">
        <f>EUR!AA44*7.5</f>
        <v>10350</v>
      </c>
      <c r="AB44" s="102">
        <f>EUR!AB44*7.5</f>
        <v>8175</v>
      </c>
      <c r="AC44" s="102">
        <f>EUR!AC44*7.5</f>
        <v>8175</v>
      </c>
      <c r="AD44" s="156">
        <f>EUR!AD44*7.5</f>
        <v>8175</v>
      </c>
      <c r="AE44" s="159">
        <f>EUR!AE44*7.5</f>
        <v>11250</v>
      </c>
    </row>
    <row r="45" spans="1:31" s="27" customFormat="1" ht="35.1" customHeight="1" x14ac:dyDescent="0.25">
      <c r="A45" s="167" t="s">
        <v>248</v>
      </c>
      <c r="B45" s="161">
        <v>2012</v>
      </c>
      <c r="C45" s="89">
        <v>3</v>
      </c>
      <c r="D45" s="90" t="s">
        <v>62</v>
      </c>
      <c r="E45" s="148">
        <f>EUR!E45*7.5</f>
        <v>9675</v>
      </c>
      <c r="F45" s="103">
        <f>EUR!F45*7.5</f>
        <v>9675</v>
      </c>
      <c r="G45" s="103">
        <f>EUR!G45*7.5</f>
        <v>9675</v>
      </c>
      <c r="H45" s="103">
        <f>EUR!H45*7.5</f>
        <v>9675</v>
      </c>
      <c r="I45" s="103">
        <f>EUR!I45*7.5</f>
        <v>9675</v>
      </c>
      <c r="J45" s="103">
        <f>EUR!J45*7.5</f>
        <v>11925</v>
      </c>
      <c r="K45" s="103">
        <f>EUR!K45*7.5</f>
        <v>11925</v>
      </c>
      <c r="L45" s="103">
        <f>EUR!L45*7.5</f>
        <v>11925</v>
      </c>
      <c r="M45" s="103">
        <f>EUR!M45*7.5</f>
        <v>14100</v>
      </c>
      <c r="N45" s="103">
        <f>EUR!N45*7.5</f>
        <v>14100</v>
      </c>
      <c r="O45" s="103">
        <f>EUR!O45*7.5</f>
        <v>14100</v>
      </c>
      <c r="P45" s="103">
        <f>EUR!P45*7.5</f>
        <v>14100</v>
      </c>
      <c r="Q45" s="103">
        <f>EUR!Q45*7.5</f>
        <v>14850</v>
      </c>
      <c r="R45" s="103">
        <f>EUR!R45*7.5</f>
        <v>15675</v>
      </c>
      <c r="S45" s="103">
        <f>EUR!S45*7.5</f>
        <v>15675</v>
      </c>
      <c r="T45" s="103">
        <f>EUR!T45*7.5</f>
        <v>15675</v>
      </c>
      <c r="U45" s="103">
        <f>EUR!U45*7.5</f>
        <v>15675</v>
      </c>
      <c r="V45" s="103">
        <f>EUR!V45*7.5</f>
        <v>13500</v>
      </c>
      <c r="W45" s="103">
        <f>EUR!W45*7.5</f>
        <v>13500</v>
      </c>
      <c r="X45" s="103">
        <f>EUR!X45*7.5</f>
        <v>13500</v>
      </c>
      <c r="Y45" s="103">
        <f>EUR!Y45*7.5</f>
        <v>11925</v>
      </c>
      <c r="Z45" s="103">
        <f>EUR!Z45*7.5</f>
        <v>11925</v>
      </c>
      <c r="AA45" s="103">
        <f>EUR!AA45*7.5</f>
        <v>9675</v>
      </c>
      <c r="AB45" s="103">
        <f>EUR!AB45*7.5</f>
        <v>9675</v>
      </c>
      <c r="AC45" s="103">
        <f>EUR!AC45*7.5</f>
        <v>9675</v>
      </c>
      <c r="AD45" s="155">
        <f>EUR!AD45*7.5</f>
        <v>9675</v>
      </c>
      <c r="AE45" s="113">
        <f>EUR!AE45*7.5</f>
        <v>15000</v>
      </c>
    </row>
    <row r="46" spans="1:31" s="27" customFormat="1" ht="35.1" customHeight="1" x14ac:dyDescent="0.25">
      <c r="A46" s="168" t="s">
        <v>74</v>
      </c>
      <c r="B46" s="162">
        <v>2017</v>
      </c>
      <c r="C46" s="91">
        <v>3</v>
      </c>
      <c r="D46" s="92" t="s">
        <v>68</v>
      </c>
      <c r="E46" s="149">
        <f>EUR!E46*7.5</f>
        <v>8175</v>
      </c>
      <c r="F46" s="102">
        <f>EUR!F46*7.5</f>
        <v>8925</v>
      </c>
      <c r="G46" s="102">
        <f>EUR!G46*7.5</f>
        <v>8925</v>
      </c>
      <c r="H46" s="102">
        <f>EUR!H46*7.5</f>
        <v>9675</v>
      </c>
      <c r="I46" s="102">
        <f>EUR!I46*7.5</f>
        <v>10425</v>
      </c>
      <c r="J46" s="102">
        <f>EUR!J46*7.5</f>
        <v>12675</v>
      </c>
      <c r="K46" s="102">
        <f>EUR!K46*7.5</f>
        <v>12675</v>
      </c>
      <c r="L46" s="102">
        <f>EUR!L46*7.5</f>
        <v>12675</v>
      </c>
      <c r="M46" s="102">
        <f>EUR!M46*7.5</f>
        <v>14850</v>
      </c>
      <c r="N46" s="102">
        <f>EUR!N46*7.5</f>
        <v>14850</v>
      </c>
      <c r="O46" s="102">
        <f>EUR!O46*7.5</f>
        <v>17100</v>
      </c>
      <c r="P46" s="102">
        <f>EUR!P46*7.5</f>
        <v>17100</v>
      </c>
      <c r="Q46" s="102">
        <f>EUR!Q46*7.5</f>
        <v>17850</v>
      </c>
      <c r="R46" s="102">
        <f>EUR!R46*7.5</f>
        <v>18600</v>
      </c>
      <c r="S46" s="102">
        <f>EUR!S46*7.5</f>
        <v>19350</v>
      </c>
      <c r="T46" s="102">
        <f>EUR!T46*7.5</f>
        <v>19350</v>
      </c>
      <c r="U46" s="102">
        <f>EUR!U46*7.5</f>
        <v>19350</v>
      </c>
      <c r="V46" s="102">
        <f>EUR!V46*7.5</f>
        <v>17850</v>
      </c>
      <c r="W46" s="102">
        <f>EUR!W46*7.5</f>
        <v>17100</v>
      </c>
      <c r="X46" s="102">
        <f>EUR!X46*7.5</f>
        <v>15600</v>
      </c>
      <c r="Y46" s="102">
        <f>EUR!Y46*7.5</f>
        <v>12675</v>
      </c>
      <c r="Z46" s="102">
        <f>EUR!Z46*7.5</f>
        <v>12675</v>
      </c>
      <c r="AA46" s="102">
        <f>EUR!AA46*7.5</f>
        <v>10350</v>
      </c>
      <c r="AB46" s="102">
        <f>EUR!AB46*7.5</f>
        <v>8175</v>
      </c>
      <c r="AC46" s="102">
        <f>EUR!AC46*7.5</f>
        <v>8175</v>
      </c>
      <c r="AD46" s="156">
        <f>EUR!AD46*7.5</f>
        <v>8175</v>
      </c>
      <c r="AE46" s="93">
        <f>EUR!AE46*7.5</f>
        <v>7500</v>
      </c>
    </row>
    <row r="47" spans="1:31" s="27" customFormat="1" ht="35.1" customHeight="1" x14ac:dyDescent="0.25">
      <c r="A47" s="167" t="s">
        <v>77</v>
      </c>
      <c r="B47" s="161">
        <v>2018</v>
      </c>
      <c r="C47" s="89">
        <v>3</v>
      </c>
      <c r="D47" s="90" t="s">
        <v>62</v>
      </c>
      <c r="E47" s="148">
        <f>EUR!E47*7.5</f>
        <v>8175</v>
      </c>
      <c r="F47" s="103">
        <f>EUR!F47*7.5</f>
        <v>8925</v>
      </c>
      <c r="G47" s="103">
        <f>EUR!G47*7.5</f>
        <v>9675</v>
      </c>
      <c r="H47" s="103">
        <f>EUR!H47*7.5</f>
        <v>10425</v>
      </c>
      <c r="I47" s="103">
        <f>EUR!I47*7.5</f>
        <v>10425</v>
      </c>
      <c r="J47" s="103">
        <f>EUR!J47*7.5</f>
        <v>12900</v>
      </c>
      <c r="K47" s="103">
        <f>EUR!K47*7.5</f>
        <v>13350</v>
      </c>
      <c r="L47" s="103">
        <f>EUR!L47*7.5</f>
        <v>13350</v>
      </c>
      <c r="M47" s="103">
        <f>EUR!M47*7.5</f>
        <v>14850</v>
      </c>
      <c r="N47" s="103">
        <f>EUR!N47*7.5</f>
        <v>16350</v>
      </c>
      <c r="O47" s="103">
        <f>EUR!O47*7.5</f>
        <v>17850</v>
      </c>
      <c r="P47" s="103">
        <f>EUR!P47*7.5</f>
        <v>17850</v>
      </c>
      <c r="Q47" s="103">
        <f>EUR!Q47*7.5</f>
        <v>18600</v>
      </c>
      <c r="R47" s="103">
        <f>EUR!R47*7.5</f>
        <v>18600</v>
      </c>
      <c r="S47" s="103">
        <f>EUR!S47*7.5</f>
        <v>20100</v>
      </c>
      <c r="T47" s="103">
        <f>EUR!T47*7.5</f>
        <v>19350</v>
      </c>
      <c r="U47" s="103">
        <f>EUR!U47*7.5</f>
        <v>19350</v>
      </c>
      <c r="V47" s="103">
        <f>EUR!V47*7.5</f>
        <v>17850</v>
      </c>
      <c r="W47" s="103">
        <f>EUR!W47*7.5</f>
        <v>17850</v>
      </c>
      <c r="X47" s="103">
        <f>EUR!X47*7.5</f>
        <v>16350</v>
      </c>
      <c r="Y47" s="103">
        <f>EUR!Y47*7.5</f>
        <v>13425</v>
      </c>
      <c r="Z47" s="103">
        <f>EUR!Z47*7.5</f>
        <v>12675</v>
      </c>
      <c r="AA47" s="103">
        <f>EUR!AA47*7.5</f>
        <v>11100</v>
      </c>
      <c r="AB47" s="103">
        <f>EUR!AB47*7.5</f>
        <v>8925</v>
      </c>
      <c r="AC47" s="103">
        <f>EUR!AC47*7.5</f>
        <v>8925</v>
      </c>
      <c r="AD47" s="155">
        <f>EUR!AD47*7.5</f>
        <v>8175</v>
      </c>
      <c r="AE47" s="94">
        <f>EUR!AE47*7.5</f>
        <v>7500</v>
      </c>
    </row>
    <row r="48" spans="1:31" s="27" customFormat="1" ht="35.1" customHeight="1" x14ac:dyDescent="0.25">
      <c r="A48" s="168" t="s">
        <v>77</v>
      </c>
      <c r="B48" s="162">
        <v>2017</v>
      </c>
      <c r="C48" s="91">
        <v>2</v>
      </c>
      <c r="D48" s="92" t="s">
        <v>78</v>
      </c>
      <c r="E48" s="149">
        <f>EUR!E48*7.5</f>
        <v>8175</v>
      </c>
      <c r="F48" s="102">
        <f>EUR!F48*7.5</f>
        <v>8925</v>
      </c>
      <c r="G48" s="102">
        <f>EUR!G48*7.5</f>
        <v>9675</v>
      </c>
      <c r="H48" s="102">
        <f>EUR!H48*7.5</f>
        <v>10425</v>
      </c>
      <c r="I48" s="102">
        <f>EUR!I48*7.5</f>
        <v>10425</v>
      </c>
      <c r="J48" s="102">
        <f>EUR!J48*7.5</f>
        <v>10425</v>
      </c>
      <c r="K48" s="102">
        <f>EUR!K48*7.5</f>
        <v>12675</v>
      </c>
      <c r="L48" s="102">
        <f>EUR!L48*7.5</f>
        <v>12675</v>
      </c>
      <c r="M48" s="102">
        <f>EUR!M48*7.5</f>
        <v>14175</v>
      </c>
      <c r="N48" s="102">
        <f>EUR!N48*7.5</f>
        <v>15600</v>
      </c>
      <c r="O48" s="102">
        <f>EUR!O48*7.5</f>
        <v>16350</v>
      </c>
      <c r="P48" s="102">
        <f>EUR!P48*7.5</f>
        <v>16575</v>
      </c>
      <c r="Q48" s="102">
        <f>EUR!Q48*7.5</f>
        <v>16575</v>
      </c>
      <c r="R48" s="102">
        <f>EUR!R48*7.5</f>
        <v>18150</v>
      </c>
      <c r="S48" s="102">
        <f>EUR!S48*7.5</f>
        <v>18150</v>
      </c>
      <c r="T48" s="102">
        <f>EUR!T48*7.5</f>
        <v>18150</v>
      </c>
      <c r="U48" s="102">
        <f>EUR!U48*7.5</f>
        <v>16575</v>
      </c>
      <c r="V48" s="102">
        <f>EUR!V48*7.5</f>
        <v>16350</v>
      </c>
      <c r="W48" s="102">
        <f>EUR!W48*7.5</f>
        <v>16350</v>
      </c>
      <c r="X48" s="102">
        <f>EUR!X48*7.5</f>
        <v>14850</v>
      </c>
      <c r="Y48" s="102">
        <f>EUR!Y48*7.5</f>
        <v>12600</v>
      </c>
      <c r="Z48" s="102">
        <f>EUR!Z48*7.5</f>
        <v>11850</v>
      </c>
      <c r="AA48" s="102">
        <f>EUR!AA48*7.5</f>
        <v>10650</v>
      </c>
      <c r="AB48" s="102">
        <f>EUR!AB48*7.5</f>
        <v>8175</v>
      </c>
      <c r="AC48" s="102">
        <f>EUR!AC48*7.5</f>
        <v>8175</v>
      </c>
      <c r="AD48" s="156">
        <f>EUR!AD48*7.5</f>
        <v>8175</v>
      </c>
      <c r="AE48" s="93">
        <f>EUR!AE48*7.5</f>
        <v>7500</v>
      </c>
    </row>
    <row r="49" spans="1:31" s="27" customFormat="1" ht="35.1" customHeight="1" x14ac:dyDescent="0.25">
      <c r="A49" s="170" t="s">
        <v>79</v>
      </c>
      <c r="B49" s="164">
        <v>2011</v>
      </c>
      <c r="C49" s="152">
        <v>2</v>
      </c>
      <c r="D49" s="153" t="s">
        <v>78</v>
      </c>
      <c r="E49" s="148">
        <f>EUR!E49*7.5</f>
        <v>6000</v>
      </c>
      <c r="F49" s="103">
        <f>EUR!F49*7.5</f>
        <v>6675</v>
      </c>
      <c r="G49" s="103">
        <f>EUR!G49*7.5</f>
        <v>7425</v>
      </c>
      <c r="H49" s="103">
        <f>EUR!H49*7.5</f>
        <v>8175</v>
      </c>
      <c r="I49" s="103">
        <f>EUR!I49*7.5</f>
        <v>8175</v>
      </c>
      <c r="J49" s="103">
        <f>EUR!J49*7.5</f>
        <v>9675</v>
      </c>
      <c r="K49" s="103">
        <f>EUR!K49*7.5</f>
        <v>9675</v>
      </c>
      <c r="L49" s="103">
        <f>EUR!L49*7.5</f>
        <v>9675</v>
      </c>
      <c r="M49" s="103">
        <f>EUR!M49*7.5</f>
        <v>11175</v>
      </c>
      <c r="N49" s="103">
        <f>EUR!N49*7.5</f>
        <v>11925</v>
      </c>
      <c r="O49" s="103">
        <f>EUR!O49*7.5</f>
        <v>12600</v>
      </c>
      <c r="P49" s="103">
        <f>EUR!P49*7.5</f>
        <v>12600</v>
      </c>
      <c r="Q49" s="103">
        <f>EUR!Q49*7.5</f>
        <v>13350</v>
      </c>
      <c r="R49" s="103">
        <f>EUR!R49*7.5</f>
        <v>14175</v>
      </c>
      <c r="S49" s="103">
        <f>EUR!S49*7.5</f>
        <v>14175</v>
      </c>
      <c r="T49" s="103">
        <f>EUR!T49*7.5</f>
        <v>14175</v>
      </c>
      <c r="U49" s="103">
        <f>EUR!U49*7.5</f>
        <v>14175</v>
      </c>
      <c r="V49" s="103">
        <f>EUR!V49*7.5</f>
        <v>12600</v>
      </c>
      <c r="W49" s="103">
        <f>EUR!W49*7.5</f>
        <v>11850</v>
      </c>
      <c r="X49" s="103">
        <f>EUR!X49*7.5</f>
        <v>11100</v>
      </c>
      <c r="Y49" s="103">
        <f>EUR!Y49*7.5</f>
        <v>10425</v>
      </c>
      <c r="Z49" s="103">
        <f>EUR!Z49*7.5</f>
        <v>9675</v>
      </c>
      <c r="AA49" s="103">
        <f>EUR!AA49*7.5</f>
        <v>8175</v>
      </c>
      <c r="AB49" s="103">
        <f>EUR!AB49*7.5</f>
        <v>6675</v>
      </c>
      <c r="AC49" s="103">
        <f>EUR!AC49*7.5</f>
        <v>6675</v>
      </c>
      <c r="AD49" s="155">
        <f>EUR!AD49*7.5</f>
        <v>6000</v>
      </c>
      <c r="AE49" s="113">
        <f>EUR!AE49*7.5</f>
        <v>7500</v>
      </c>
    </row>
    <row r="50" spans="1:31" s="27" customFormat="1" ht="35.1" customHeight="1" x14ac:dyDescent="0.25">
      <c r="A50" s="169" t="s">
        <v>80</v>
      </c>
      <c r="B50" s="163" t="s">
        <v>81</v>
      </c>
      <c r="C50" s="111">
        <v>2</v>
      </c>
      <c r="D50" s="112" t="s">
        <v>78</v>
      </c>
      <c r="E50" s="149">
        <f>EUR!E50*7.5</f>
        <v>8175</v>
      </c>
      <c r="F50" s="102">
        <f>EUR!F50*7.5</f>
        <v>8175</v>
      </c>
      <c r="G50" s="102">
        <f>EUR!G50*7.5</f>
        <v>8850</v>
      </c>
      <c r="H50" s="102">
        <f>EUR!H50*7.5</f>
        <v>9675</v>
      </c>
      <c r="I50" s="102">
        <f>EUR!I50*7.5</f>
        <v>9675</v>
      </c>
      <c r="J50" s="102">
        <f>EUR!J50*7.5</f>
        <v>11175</v>
      </c>
      <c r="K50" s="102">
        <f>EUR!K50*7.5</f>
        <v>11925</v>
      </c>
      <c r="L50" s="102">
        <f>EUR!L50*7.5</f>
        <v>12675</v>
      </c>
      <c r="M50" s="102">
        <f>EUR!M50*7.5</f>
        <v>12675</v>
      </c>
      <c r="N50" s="102">
        <f>EUR!N50*7.5</f>
        <v>14925</v>
      </c>
      <c r="O50" s="102">
        <f>EUR!O50*7.5</f>
        <v>14925</v>
      </c>
      <c r="P50" s="102">
        <f>EUR!P50*7.5</f>
        <v>15675</v>
      </c>
      <c r="Q50" s="102">
        <f>EUR!Q50*7.5</f>
        <v>15675</v>
      </c>
      <c r="R50" s="102">
        <f>EUR!R50*7.5</f>
        <v>17100</v>
      </c>
      <c r="S50" s="102">
        <f>EUR!S50*7.5</f>
        <v>17100</v>
      </c>
      <c r="T50" s="102">
        <f>EUR!T50*7.5</f>
        <v>16350</v>
      </c>
      <c r="U50" s="102">
        <f>EUR!U50*7.5</f>
        <v>16350</v>
      </c>
      <c r="V50" s="102">
        <f>EUR!V50*7.5</f>
        <v>15675</v>
      </c>
      <c r="W50" s="102">
        <f>EUR!W50*7.5</f>
        <v>15675</v>
      </c>
      <c r="X50" s="102">
        <f>EUR!X50*7.5</f>
        <v>14175</v>
      </c>
      <c r="Y50" s="102">
        <f>EUR!Y50*7.5</f>
        <v>12675</v>
      </c>
      <c r="Z50" s="102">
        <f>EUR!Z50*7.5</f>
        <v>11925</v>
      </c>
      <c r="AA50" s="102">
        <f>EUR!AA50*7.5</f>
        <v>9675</v>
      </c>
      <c r="AB50" s="102">
        <f>EUR!AB50*7.5</f>
        <v>8175</v>
      </c>
      <c r="AC50" s="102">
        <f>EUR!AC50*7.5</f>
        <v>8175</v>
      </c>
      <c r="AD50" s="156">
        <f>EUR!AD50*7.5</f>
        <v>8175</v>
      </c>
      <c r="AE50" s="159">
        <f>EUR!AE50*7.5</f>
        <v>7500</v>
      </c>
    </row>
    <row r="51" spans="1:31" s="28" customFormat="1" ht="35.1" customHeight="1" thickBot="1" x14ac:dyDescent="0.3">
      <c r="A51" s="171" t="s">
        <v>82</v>
      </c>
      <c r="B51" s="165">
        <v>2008</v>
      </c>
      <c r="C51" s="140">
        <v>2</v>
      </c>
      <c r="D51" s="141" t="s">
        <v>78</v>
      </c>
      <c r="E51" s="151">
        <f>EUR!E51*7.5</f>
        <v>5400</v>
      </c>
      <c r="F51" s="142">
        <f>EUR!F51*7.5</f>
        <v>6075</v>
      </c>
      <c r="G51" s="142">
        <f>EUR!G51*7.5</f>
        <v>8175</v>
      </c>
      <c r="H51" s="142">
        <f>EUR!H51*7.5</f>
        <v>8175</v>
      </c>
      <c r="I51" s="142">
        <f>EUR!I51*7.5</f>
        <v>8175</v>
      </c>
      <c r="J51" s="142">
        <f>EUR!J51*7.5</f>
        <v>9675</v>
      </c>
      <c r="K51" s="142">
        <f>EUR!K51*7.5</f>
        <v>9675</v>
      </c>
      <c r="L51" s="142">
        <f>EUR!L51*7.5</f>
        <v>9675</v>
      </c>
      <c r="M51" s="142">
        <f>EUR!M51*7.5</f>
        <v>11175</v>
      </c>
      <c r="N51" s="142">
        <f>EUR!N51*7.5</f>
        <v>12600</v>
      </c>
      <c r="O51" s="142">
        <f>EUR!O51*7.5</f>
        <v>12600</v>
      </c>
      <c r="P51" s="142">
        <f>EUR!P51*7.5</f>
        <v>12600</v>
      </c>
      <c r="Q51" s="142">
        <f>EUR!Q51*7.5</f>
        <v>13350</v>
      </c>
      <c r="R51" s="142">
        <f>EUR!R51*7.5</f>
        <v>14175</v>
      </c>
      <c r="S51" s="142">
        <f>EUR!S51*7.5</f>
        <v>14175</v>
      </c>
      <c r="T51" s="142">
        <f>EUR!T51*7.5</f>
        <v>14175</v>
      </c>
      <c r="U51" s="142">
        <f>EUR!U51*7.5</f>
        <v>14175</v>
      </c>
      <c r="V51" s="142">
        <f>EUR!V51*7.5</f>
        <v>12600</v>
      </c>
      <c r="W51" s="142">
        <f>EUR!W51*7.5</f>
        <v>11850</v>
      </c>
      <c r="X51" s="142">
        <f>EUR!X51*7.5</f>
        <v>11100</v>
      </c>
      <c r="Y51" s="142">
        <f>EUR!Y51*7.5</f>
        <v>9675</v>
      </c>
      <c r="Z51" s="142">
        <f>EUR!Z51*7.5</f>
        <v>9675</v>
      </c>
      <c r="AA51" s="142">
        <f>EUR!AA51*7.5</f>
        <v>8175</v>
      </c>
      <c r="AB51" s="142">
        <f>EUR!AB51*7.5</f>
        <v>6075</v>
      </c>
      <c r="AC51" s="142">
        <f>EUR!AC51*7.5</f>
        <v>6075</v>
      </c>
      <c r="AD51" s="158">
        <f>EUR!AD51*7.5</f>
        <v>5400</v>
      </c>
      <c r="AE51" s="143">
        <f>EUR!AE51*7.5</f>
        <v>7500</v>
      </c>
    </row>
    <row r="52" spans="1:31" s="28" customFormat="1" ht="33.950000000000003" customHeight="1" x14ac:dyDescent="0.25">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row>
    <row r="53" spans="1:31" s="28" customFormat="1" ht="33.950000000000003" customHeight="1" thickBot="1" x14ac:dyDescent="0.3">
      <c r="A53" s="260" t="s">
        <v>190</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row>
    <row r="54" spans="1:31" s="28" customFormat="1" ht="35.1" customHeight="1" x14ac:dyDescent="0.25">
      <c r="A54" s="115" t="s">
        <v>83</v>
      </c>
      <c r="B54" s="116">
        <v>2009</v>
      </c>
      <c r="C54" s="117">
        <v>3</v>
      </c>
      <c r="D54" s="121" t="s">
        <v>68</v>
      </c>
      <c r="E54" s="123">
        <f>EUR!E54*7.5</f>
        <v>11625</v>
      </c>
      <c r="F54" s="118">
        <f>EUR!F54*7.5</f>
        <v>11625</v>
      </c>
      <c r="G54" s="118">
        <f>EUR!G54*7.5</f>
        <v>11625</v>
      </c>
      <c r="H54" s="118">
        <f>EUR!H54*7.5</f>
        <v>19425</v>
      </c>
      <c r="I54" s="118">
        <f>EUR!I54*7.5</f>
        <v>19425</v>
      </c>
      <c r="J54" s="118">
        <f>EUR!J54*7.5</f>
        <v>19425</v>
      </c>
      <c r="K54" s="118">
        <f>EUR!K54*7.5</f>
        <v>32850</v>
      </c>
      <c r="L54" s="118">
        <f>EUR!L54*7.5</f>
        <v>32850</v>
      </c>
      <c r="M54" s="118">
        <f>EUR!M54*7.5</f>
        <v>32850</v>
      </c>
      <c r="N54" s="118">
        <f>EUR!N54*7.5</f>
        <v>32850</v>
      </c>
      <c r="O54" s="118">
        <f>EUR!O54*7.5</f>
        <v>36600</v>
      </c>
      <c r="P54" s="118">
        <f>EUR!P54*7.5</f>
        <v>36600</v>
      </c>
      <c r="Q54" s="118">
        <f>EUR!Q54*7.5</f>
        <v>36600</v>
      </c>
      <c r="R54" s="118">
        <f>EUR!R54*7.5</f>
        <v>40350</v>
      </c>
      <c r="S54" s="118">
        <f>EUR!S54*7.5</f>
        <v>40350</v>
      </c>
      <c r="T54" s="118">
        <f>EUR!T54*7.5</f>
        <v>40350</v>
      </c>
      <c r="U54" s="118">
        <f>EUR!U54*7.5</f>
        <v>36600</v>
      </c>
      <c r="V54" s="118">
        <f>EUR!V54*7.5</f>
        <v>36600</v>
      </c>
      <c r="W54" s="118">
        <f>EUR!W54*7.5</f>
        <v>33600</v>
      </c>
      <c r="X54" s="118">
        <f>EUR!X54*7.5</f>
        <v>33600</v>
      </c>
      <c r="Y54" s="118">
        <f>EUR!Y54*7.5</f>
        <v>20100</v>
      </c>
      <c r="Z54" s="118">
        <f>EUR!Z54*7.5</f>
        <v>20100</v>
      </c>
      <c r="AA54" s="118">
        <f>EUR!AA54*7.5</f>
        <v>20100</v>
      </c>
      <c r="AB54" s="118">
        <f>EUR!AB54*7.5</f>
        <v>11625</v>
      </c>
      <c r="AC54" s="118">
        <f>EUR!AC54*7.5</f>
        <v>11625</v>
      </c>
      <c r="AD54" s="125">
        <f>EUR!AD54*7.5</f>
        <v>11625</v>
      </c>
      <c r="AE54" s="127">
        <f>EUR!AE54*7.5</f>
        <v>15000</v>
      </c>
    </row>
    <row r="55" spans="1:31" s="28" customFormat="1" ht="35.1" customHeight="1" thickBot="1" x14ac:dyDescent="0.3">
      <c r="A55" s="129" t="s">
        <v>172</v>
      </c>
      <c r="B55" s="119">
        <v>2019</v>
      </c>
      <c r="C55" s="120" t="s">
        <v>173</v>
      </c>
      <c r="D55" s="122" t="s">
        <v>174</v>
      </c>
      <c r="E55" s="124">
        <f>EUR!E55*7.5</f>
        <v>43500</v>
      </c>
      <c r="F55" s="106">
        <f>EUR!F55*7.5</f>
        <v>43500</v>
      </c>
      <c r="G55" s="106">
        <f>EUR!G55*7.5</f>
        <v>50100</v>
      </c>
      <c r="H55" s="106">
        <f>EUR!H55*7.5</f>
        <v>50100</v>
      </c>
      <c r="I55" s="106">
        <f>EUR!I55*7.5</f>
        <v>50100</v>
      </c>
      <c r="J55" s="106">
        <f>EUR!J55*7.5</f>
        <v>50100</v>
      </c>
      <c r="K55" s="106">
        <f>EUR!K55*7.5</f>
        <v>58500</v>
      </c>
      <c r="L55" s="106">
        <f>EUR!L55*7.5</f>
        <v>58500</v>
      </c>
      <c r="M55" s="106">
        <f>EUR!M55*7.5</f>
        <v>66750</v>
      </c>
      <c r="N55" s="106">
        <f>EUR!N55*7.5</f>
        <v>73500</v>
      </c>
      <c r="O55" s="106">
        <f>EUR!O55*7.5</f>
        <v>78000</v>
      </c>
      <c r="P55" s="106">
        <f>EUR!P55*7.5</f>
        <v>78000</v>
      </c>
      <c r="Q55" s="106">
        <f>EUR!Q55*7.5</f>
        <v>78000</v>
      </c>
      <c r="R55" s="106">
        <f>EUR!R55*7.5</f>
        <v>93000</v>
      </c>
      <c r="S55" s="106">
        <f>EUR!S55*7.5</f>
        <v>93000</v>
      </c>
      <c r="T55" s="106">
        <f>EUR!T55*7.5</f>
        <v>93000</v>
      </c>
      <c r="U55" s="106">
        <f>EUR!U55*7.5</f>
        <v>93000</v>
      </c>
      <c r="V55" s="106">
        <f>EUR!V55*7.5</f>
        <v>85500</v>
      </c>
      <c r="W55" s="106">
        <f>EUR!W55*7.5</f>
        <v>66750</v>
      </c>
      <c r="X55" s="106">
        <f>EUR!X55*7.5</f>
        <v>66750</v>
      </c>
      <c r="Y55" s="106">
        <f>EUR!Y55*7.5</f>
        <v>58500</v>
      </c>
      <c r="Z55" s="106">
        <f>EUR!Z55*7.5</f>
        <v>58500</v>
      </c>
      <c r="AA55" s="106">
        <f>EUR!AA55*7.5</f>
        <v>43500</v>
      </c>
      <c r="AB55" s="106">
        <f>EUR!AB55*7.5</f>
        <v>43500</v>
      </c>
      <c r="AC55" s="106">
        <f>EUR!AC55*7.5</f>
        <v>43500</v>
      </c>
      <c r="AD55" s="126">
        <f>EUR!AD55*7.5</f>
        <v>43500</v>
      </c>
      <c r="AE55" s="128">
        <f>EUR!AE55*7.5</f>
        <v>22500</v>
      </c>
    </row>
    <row r="56" spans="1:31" s="28" customFormat="1" ht="43.5" customHeight="1" x14ac:dyDescent="0.25">
      <c r="A56" s="29"/>
      <c r="B56" s="30"/>
      <c r="C56" s="30"/>
      <c r="D56" s="31"/>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7" spans="1:31" s="34" customFormat="1" ht="43.5" customHeight="1" x14ac:dyDescent="0.25">
      <c r="A57" s="33" t="s">
        <v>191</v>
      </c>
      <c r="AE57" s="32"/>
    </row>
    <row r="58" spans="1:31" s="39" customFormat="1" ht="43.5" customHeight="1" x14ac:dyDescent="0.25">
      <c r="A58" s="35" t="s">
        <v>192</v>
      </c>
      <c r="B58" s="133"/>
      <c r="C58" s="37"/>
      <c r="D58" s="37"/>
      <c r="E58" s="38"/>
      <c r="F58" s="38"/>
      <c r="G58" s="38"/>
      <c r="H58" s="38"/>
      <c r="I58" s="38"/>
      <c r="J58" s="38"/>
      <c r="K58" s="38"/>
      <c r="L58" s="38"/>
      <c r="M58" s="38"/>
      <c r="N58" s="38"/>
      <c r="O58" s="38"/>
      <c r="P58" s="38"/>
      <c r="Q58" s="38"/>
      <c r="AE58" s="38"/>
    </row>
    <row r="59" spans="1:31" s="39" customFormat="1" ht="43.5" customHeight="1" x14ac:dyDescent="0.25">
      <c r="A59" s="40" t="s">
        <v>193</v>
      </c>
      <c r="B59" s="40"/>
      <c r="C59" s="40"/>
      <c r="D59" s="40"/>
      <c r="E59" s="40"/>
      <c r="F59" s="40"/>
      <c r="G59" s="40"/>
      <c r="H59" s="40"/>
      <c r="I59" s="40"/>
      <c r="J59" s="40"/>
      <c r="K59" s="40"/>
      <c r="L59" s="40"/>
      <c r="M59" s="40"/>
      <c r="N59" s="40"/>
      <c r="O59" s="40"/>
      <c r="P59" s="40"/>
      <c r="Q59" s="38"/>
      <c r="AE59" s="41"/>
    </row>
    <row r="60" spans="1:31" s="44" customFormat="1" ht="43.5" customHeight="1" x14ac:dyDescent="0.25">
      <c r="A60" s="35" t="s">
        <v>194</v>
      </c>
      <c r="B60" s="42"/>
      <c r="C60" s="42"/>
      <c r="D60" s="42"/>
      <c r="E60" s="43"/>
      <c r="F60" s="43"/>
      <c r="G60" s="43"/>
      <c r="H60" s="43"/>
      <c r="I60" s="43"/>
      <c r="J60" s="43"/>
      <c r="K60" s="43"/>
      <c r="L60" s="43"/>
      <c r="M60" s="43"/>
      <c r="N60" s="43"/>
      <c r="O60" s="43"/>
      <c r="P60" s="43"/>
      <c r="Q60" s="41"/>
      <c r="AE60" s="38"/>
    </row>
    <row r="61" spans="1:31" s="44" customFormat="1" ht="43.5" customHeight="1" x14ac:dyDescent="0.25">
      <c r="A61" s="40"/>
      <c r="B61" s="131"/>
      <c r="C61" s="131"/>
      <c r="D61" s="131"/>
      <c r="E61" s="38"/>
      <c r="F61" s="38"/>
      <c r="G61" s="38"/>
      <c r="H61" s="38"/>
      <c r="I61" s="38"/>
      <c r="J61" s="38"/>
      <c r="K61" s="38"/>
      <c r="L61" s="38"/>
      <c r="M61" s="38"/>
      <c r="N61" s="38"/>
      <c r="O61" s="38"/>
      <c r="P61" s="38"/>
      <c r="Q61" s="38"/>
      <c r="AE61" s="38"/>
    </row>
    <row r="62" spans="1:31" s="46" customFormat="1" ht="43.5" customHeight="1" x14ac:dyDescent="0.25">
      <c r="A62" s="261" t="s">
        <v>195</v>
      </c>
      <c r="B62" s="262"/>
      <c r="C62" s="262"/>
      <c r="D62" s="262"/>
      <c r="E62" s="262"/>
      <c r="F62" s="262"/>
      <c r="G62" s="262"/>
      <c r="H62" s="262"/>
      <c r="I62" s="262"/>
      <c r="J62" s="262"/>
      <c r="K62" s="262"/>
      <c r="L62" s="262"/>
      <c r="M62" s="262"/>
      <c r="N62" s="262"/>
      <c r="O62" s="262"/>
      <c r="P62" s="263"/>
      <c r="S62" s="264" t="s">
        <v>196</v>
      </c>
      <c r="T62" s="265"/>
      <c r="U62" s="265"/>
      <c r="V62" s="265"/>
      <c r="W62" s="265"/>
      <c r="X62" s="265"/>
      <c r="Y62" s="265"/>
      <c r="Z62" s="265"/>
      <c r="AA62" s="265"/>
      <c r="AB62" s="265"/>
      <c r="AC62" s="265"/>
      <c r="AD62" s="265"/>
      <c r="AE62" s="266"/>
    </row>
    <row r="63" spans="1:31" s="44" customFormat="1" ht="43.5" customHeight="1" x14ac:dyDescent="0.25">
      <c r="A63" s="75" t="s">
        <v>197</v>
      </c>
      <c r="B63" s="267" t="s">
        <v>206</v>
      </c>
      <c r="C63" s="268"/>
      <c r="D63" s="268"/>
      <c r="E63" s="268"/>
      <c r="F63" s="268"/>
      <c r="G63" s="268"/>
      <c r="H63" s="268"/>
      <c r="I63" s="268"/>
      <c r="J63" s="268"/>
      <c r="K63" s="268"/>
      <c r="L63" s="268"/>
      <c r="M63" s="268"/>
      <c r="N63" s="268"/>
      <c r="O63" s="268"/>
      <c r="P63" s="269"/>
      <c r="S63" s="267" t="s">
        <v>223</v>
      </c>
      <c r="T63" s="268"/>
      <c r="U63" s="268"/>
      <c r="V63" s="268"/>
      <c r="W63" s="268"/>
      <c r="X63" s="268"/>
      <c r="Y63" s="268"/>
      <c r="Z63" s="268"/>
      <c r="AA63" s="270" t="s">
        <v>92</v>
      </c>
      <c r="AB63" s="271"/>
      <c r="AC63" s="272" t="s">
        <v>93</v>
      </c>
      <c r="AD63" s="273"/>
      <c r="AE63" s="274"/>
    </row>
    <row r="64" spans="1:31" s="44" customFormat="1" ht="43.5" customHeight="1" x14ac:dyDescent="0.25">
      <c r="A64" s="76" t="s">
        <v>198</v>
      </c>
      <c r="B64" s="172" t="s">
        <v>207</v>
      </c>
      <c r="C64" s="173"/>
      <c r="D64" s="173"/>
      <c r="E64" s="173"/>
      <c r="F64" s="173"/>
      <c r="G64" s="173"/>
      <c r="H64" s="173"/>
      <c r="I64" s="173"/>
      <c r="J64" s="173"/>
      <c r="K64" s="173"/>
      <c r="L64" s="173"/>
      <c r="M64" s="173"/>
      <c r="N64" s="173"/>
      <c r="O64" s="173"/>
      <c r="P64" s="174"/>
      <c r="S64" s="234"/>
      <c r="T64" s="235"/>
      <c r="U64" s="235"/>
      <c r="V64" s="235"/>
      <c r="W64" s="235"/>
      <c r="X64" s="235"/>
      <c r="Y64" s="235"/>
      <c r="Z64" s="235"/>
      <c r="AA64" s="257" t="s">
        <v>96</v>
      </c>
      <c r="AB64" s="258"/>
      <c r="AC64" s="181" t="s">
        <v>97</v>
      </c>
      <c r="AD64" s="182"/>
      <c r="AE64" s="183"/>
    </row>
    <row r="65" spans="1:31" s="44" customFormat="1" ht="43.5" customHeight="1" x14ac:dyDescent="0.25">
      <c r="A65" s="77" t="s">
        <v>199</v>
      </c>
      <c r="B65" s="172" t="s">
        <v>208</v>
      </c>
      <c r="C65" s="173"/>
      <c r="D65" s="173"/>
      <c r="E65" s="173"/>
      <c r="F65" s="173"/>
      <c r="G65" s="173"/>
      <c r="H65" s="173"/>
      <c r="I65" s="173"/>
      <c r="J65" s="173"/>
      <c r="K65" s="173"/>
      <c r="L65" s="173"/>
      <c r="M65" s="173"/>
      <c r="N65" s="173"/>
      <c r="O65" s="173"/>
      <c r="P65" s="174"/>
      <c r="S65" s="234"/>
      <c r="T65" s="235"/>
      <c r="U65" s="235"/>
      <c r="V65" s="235"/>
      <c r="W65" s="235"/>
      <c r="X65" s="235"/>
      <c r="Y65" s="235"/>
      <c r="Z65" s="235"/>
      <c r="AA65" s="257" t="s">
        <v>163</v>
      </c>
      <c r="AB65" s="258"/>
      <c r="AC65" s="181" t="s">
        <v>99</v>
      </c>
      <c r="AD65" s="182"/>
      <c r="AE65" s="183"/>
    </row>
    <row r="66" spans="1:31" s="44" customFormat="1" ht="43.5" customHeight="1" x14ac:dyDescent="0.25">
      <c r="A66" s="76" t="s">
        <v>200</v>
      </c>
      <c r="B66" s="172" t="s">
        <v>209</v>
      </c>
      <c r="C66" s="173"/>
      <c r="D66" s="173"/>
      <c r="E66" s="173"/>
      <c r="F66" s="173"/>
      <c r="G66" s="173"/>
      <c r="H66" s="173"/>
      <c r="I66" s="173"/>
      <c r="J66" s="173"/>
      <c r="K66" s="173"/>
      <c r="L66" s="173"/>
      <c r="M66" s="173"/>
      <c r="N66" s="173"/>
      <c r="O66" s="173"/>
      <c r="P66" s="174"/>
      <c r="S66" s="237"/>
      <c r="T66" s="238"/>
      <c r="U66" s="238"/>
      <c r="V66" s="238"/>
      <c r="W66" s="238"/>
      <c r="X66" s="238"/>
      <c r="Y66" s="238"/>
      <c r="Z66" s="238"/>
      <c r="AA66" s="255" t="s">
        <v>102</v>
      </c>
      <c r="AB66" s="256"/>
      <c r="AC66" s="193" t="s">
        <v>103</v>
      </c>
      <c r="AD66" s="194"/>
      <c r="AE66" s="195"/>
    </row>
    <row r="67" spans="1:31" s="44" customFormat="1" ht="43.5" customHeight="1" x14ac:dyDescent="0.25">
      <c r="A67" s="76"/>
      <c r="B67" s="172" t="s">
        <v>210</v>
      </c>
      <c r="C67" s="173"/>
      <c r="D67" s="173"/>
      <c r="E67" s="173"/>
      <c r="F67" s="173"/>
      <c r="G67" s="173"/>
      <c r="H67" s="173"/>
      <c r="I67" s="173"/>
      <c r="J67" s="173"/>
      <c r="K67" s="173"/>
      <c r="L67" s="173"/>
      <c r="M67" s="173"/>
      <c r="N67" s="173"/>
      <c r="O67" s="173"/>
      <c r="P67" s="174"/>
      <c r="S67" s="249" t="s">
        <v>105</v>
      </c>
      <c r="T67" s="250"/>
      <c r="U67" s="250"/>
      <c r="V67" s="250"/>
      <c r="W67" s="250"/>
      <c r="X67" s="250"/>
      <c r="Y67" s="250"/>
      <c r="Z67" s="250"/>
      <c r="AA67" s="250"/>
      <c r="AB67" s="251"/>
      <c r="AC67" s="190" t="s">
        <v>106</v>
      </c>
      <c r="AD67" s="191"/>
      <c r="AE67" s="192"/>
    </row>
    <row r="68" spans="1:31" s="44" customFormat="1" ht="43.5" customHeight="1" x14ac:dyDescent="0.25">
      <c r="A68" s="76"/>
      <c r="B68" s="172"/>
      <c r="C68" s="173"/>
      <c r="D68" s="173"/>
      <c r="E68" s="173"/>
      <c r="F68" s="173"/>
      <c r="G68" s="173"/>
      <c r="H68" s="173"/>
      <c r="I68" s="173"/>
      <c r="J68" s="173"/>
      <c r="K68" s="173"/>
      <c r="L68" s="173"/>
      <c r="M68" s="173"/>
      <c r="N68" s="173"/>
      <c r="O68" s="173"/>
      <c r="P68" s="174"/>
      <c r="S68" s="249" t="s">
        <v>224</v>
      </c>
      <c r="T68" s="250"/>
      <c r="U68" s="250"/>
      <c r="V68" s="250"/>
      <c r="W68" s="250"/>
      <c r="X68" s="250"/>
      <c r="Y68" s="250"/>
      <c r="Z68" s="250"/>
      <c r="AA68" s="250"/>
      <c r="AB68" s="251"/>
      <c r="AC68" s="187" t="s">
        <v>109</v>
      </c>
      <c r="AD68" s="188"/>
      <c r="AE68" s="189"/>
    </row>
    <row r="69" spans="1:31" s="44" customFormat="1" ht="43.5" customHeight="1" x14ac:dyDescent="0.25">
      <c r="A69" s="76" t="s">
        <v>201</v>
      </c>
      <c r="B69" s="172" t="s">
        <v>211</v>
      </c>
      <c r="C69" s="173"/>
      <c r="D69" s="173"/>
      <c r="E69" s="173"/>
      <c r="F69" s="173"/>
      <c r="G69" s="173"/>
      <c r="H69" s="173"/>
      <c r="I69" s="173"/>
      <c r="J69" s="173"/>
      <c r="K69" s="173"/>
      <c r="L69" s="173"/>
      <c r="M69" s="173"/>
      <c r="N69" s="173"/>
      <c r="O69" s="173"/>
      <c r="P69" s="174"/>
      <c r="S69" s="249" t="s">
        <v>112</v>
      </c>
      <c r="T69" s="250"/>
      <c r="U69" s="250"/>
      <c r="V69" s="250"/>
      <c r="W69" s="250"/>
      <c r="X69" s="250"/>
      <c r="Y69" s="250"/>
      <c r="Z69" s="250"/>
      <c r="AA69" s="250"/>
      <c r="AB69" s="251"/>
      <c r="AC69" s="184" t="s">
        <v>113</v>
      </c>
      <c r="AD69" s="185"/>
      <c r="AE69" s="186"/>
    </row>
    <row r="70" spans="1:31" s="44" customFormat="1" ht="43.5" customHeight="1" x14ac:dyDescent="0.25">
      <c r="A70" s="76" t="s">
        <v>202</v>
      </c>
      <c r="B70" s="172" t="s">
        <v>212</v>
      </c>
      <c r="C70" s="173"/>
      <c r="D70" s="173"/>
      <c r="E70" s="173"/>
      <c r="F70" s="173"/>
      <c r="G70" s="173"/>
      <c r="H70" s="173"/>
      <c r="I70" s="173"/>
      <c r="J70" s="173"/>
      <c r="K70" s="173"/>
      <c r="L70" s="173"/>
      <c r="M70" s="173"/>
      <c r="N70" s="173"/>
      <c r="O70" s="173"/>
      <c r="P70" s="174"/>
      <c r="S70" s="172" t="s">
        <v>225</v>
      </c>
      <c r="T70" s="173"/>
      <c r="U70" s="173"/>
      <c r="V70" s="173"/>
      <c r="W70" s="173"/>
      <c r="X70" s="173"/>
      <c r="Y70" s="173"/>
      <c r="Z70" s="173"/>
      <c r="AA70" s="173"/>
      <c r="AB70" s="174"/>
      <c r="AC70" s="184" t="s">
        <v>117</v>
      </c>
      <c r="AD70" s="185"/>
      <c r="AE70" s="186"/>
    </row>
    <row r="71" spans="1:31" s="44" customFormat="1" ht="43.5" customHeight="1" x14ac:dyDescent="0.25">
      <c r="A71" s="76" t="s">
        <v>203</v>
      </c>
      <c r="B71" s="172" t="s">
        <v>213</v>
      </c>
      <c r="C71" s="173"/>
      <c r="D71" s="173"/>
      <c r="E71" s="173"/>
      <c r="F71" s="173"/>
      <c r="G71" s="173"/>
      <c r="H71" s="173"/>
      <c r="I71" s="173"/>
      <c r="J71" s="173"/>
      <c r="K71" s="173"/>
      <c r="L71" s="173"/>
      <c r="M71" s="173"/>
      <c r="N71" s="173"/>
      <c r="O71" s="173"/>
      <c r="P71" s="174"/>
      <c r="S71" s="172" t="s">
        <v>226</v>
      </c>
      <c r="T71" s="173"/>
      <c r="U71" s="173"/>
      <c r="V71" s="173"/>
      <c r="W71" s="173"/>
      <c r="X71" s="173"/>
      <c r="Y71" s="173"/>
      <c r="Z71" s="173"/>
      <c r="AA71" s="173"/>
      <c r="AB71" s="174"/>
      <c r="AC71" s="184" t="s">
        <v>120</v>
      </c>
      <c r="AD71" s="185"/>
      <c r="AE71" s="186"/>
    </row>
    <row r="72" spans="1:31" s="47" customFormat="1" ht="43.5" customHeight="1" x14ac:dyDescent="0.25">
      <c r="A72" s="76" t="s">
        <v>204</v>
      </c>
      <c r="B72" s="172" t="s">
        <v>214</v>
      </c>
      <c r="C72" s="173"/>
      <c r="D72" s="173"/>
      <c r="E72" s="173"/>
      <c r="F72" s="173"/>
      <c r="G72" s="173"/>
      <c r="H72" s="173"/>
      <c r="I72" s="173"/>
      <c r="J72" s="173"/>
      <c r="K72" s="173"/>
      <c r="L72" s="173"/>
      <c r="M72" s="173"/>
      <c r="N72" s="173"/>
      <c r="O72" s="173"/>
      <c r="P72" s="174"/>
      <c r="S72" s="172" t="s">
        <v>227</v>
      </c>
      <c r="T72" s="173"/>
      <c r="U72" s="173"/>
      <c r="V72" s="173"/>
      <c r="W72" s="173"/>
      <c r="X72" s="173"/>
      <c r="Y72" s="173"/>
      <c r="Z72" s="173"/>
      <c r="AA72" s="173"/>
      <c r="AB72" s="174"/>
      <c r="AC72" s="184" t="s">
        <v>123</v>
      </c>
      <c r="AD72" s="185"/>
      <c r="AE72" s="186"/>
    </row>
    <row r="73" spans="1:31" s="47" customFormat="1" ht="43.5" customHeight="1" x14ac:dyDescent="0.25">
      <c r="A73" s="78"/>
      <c r="B73" s="172" t="s">
        <v>215</v>
      </c>
      <c r="C73" s="173"/>
      <c r="D73" s="173"/>
      <c r="E73" s="173"/>
      <c r="F73" s="173"/>
      <c r="G73" s="173"/>
      <c r="H73" s="173"/>
      <c r="I73" s="173"/>
      <c r="J73" s="173"/>
      <c r="K73" s="173"/>
      <c r="L73" s="173"/>
      <c r="M73" s="173"/>
      <c r="N73" s="173"/>
      <c r="O73" s="173"/>
      <c r="P73" s="174"/>
      <c r="Q73" s="48"/>
      <c r="S73" s="249" t="s">
        <v>228</v>
      </c>
      <c r="T73" s="250"/>
      <c r="U73" s="250"/>
      <c r="V73" s="250"/>
      <c r="W73" s="250"/>
      <c r="X73" s="250"/>
      <c r="Y73" s="250"/>
      <c r="Z73" s="250"/>
      <c r="AA73" s="250"/>
      <c r="AB73" s="251"/>
      <c r="AC73" s="184" t="s">
        <v>125</v>
      </c>
      <c r="AD73" s="185"/>
      <c r="AE73" s="186"/>
    </row>
    <row r="74" spans="1:31" s="47" customFormat="1" ht="43.5" customHeight="1" x14ac:dyDescent="0.25">
      <c r="A74" s="78"/>
      <c r="B74" s="172" t="s">
        <v>216</v>
      </c>
      <c r="C74" s="173"/>
      <c r="D74" s="173"/>
      <c r="E74" s="173"/>
      <c r="F74" s="173"/>
      <c r="G74" s="173"/>
      <c r="H74" s="173"/>
      <c r="I74" s="173"/>
      <c r="J74" s="173"/>
      <c r="K74" s="173"/>
      <c r="L74" s="173"/>
      <c r="M74" s="173"/>
      <c r="N74" s="173"/>
      <c r="O74" s="173"/>
      <c r="P74" s="174"/>
      <c r="Q74" s="48"/>
      <c r="S74" s="244" t="s">
        <v>229</v>
      </c>
      <c r="T74" s="245"/>
      <c r="U74" s="245"/>
      <c r="V74" s="245"/>
      <c r="W74" s="245"/>
      <c r="X74" s="245"/>
      <c r="Y74" s="245"/>
      <c r="Z74" s="245"/>
      <c r="AA74" s="245"/>
      <c r="AB74" s="246"/>
      <c r="AC74" s="196" t="s">
        <v>128</v>
      </c>
      <c r="AD74" s="197"/>
      <c r="AE74" s="198"/>
    </row>
    <row r="75" spans="1:31" s="47" customFormat="1" ht="43.5" customHeight="1" x14ac:dyDescent="0.25">
      <c r="A75" s="78"/>
      <c r="B75" s="130" t="s">
        <v>217</v>
      </c>
      <c r="C75" s="131"/>
      <c r="D75" s="131"/>
      <c r="E75" s="131"/>
      <c r="F75" s="131"/>
      <c r="G75" s="131"/>
      <c r="H75" s="131"/>
      <c r="I75" s="131"/>
      <c r="J75" s="131"/>
      <c r="K75" s="131"/>
      <c r="L75" s="131"/>
      <c r="M75" s="131"/>
      <c r="N75" s="131"/>
      <c r="O75" s="131"/>
      <c r="P75" s="132"/>
      <c r="Q75" s="48"/>
      <c r="S75" s="247" t="s">
        <v>230</v>
      </c>
      <c r="T75" s="248"/>
      <c r="U75" s="248"/>
      <c r="V75" s="248"/>
      <c r="W75" s="248"/>
      <c r="X75" s="248"/>
      <c r="Y75" s="248"/>
      <c r="Z75" s="248"/>
      <c r="AA75" s="248"/>
      <c r="AB75" s="248"/>
      <c r="AC75" s="190" t="s">
        <v>130</v>
      </c>
      <c r="AD75" s="191"/>
      <c r="AE75" s="192"/>
    </row>
    <row r="76" spans="1:31" s="47" customFormat="1" ht="43.5" customHeight="1" x14ac:dyDescent="0.25">
      <c r="A76" s="78"/>
      <c r="B76" s="130" t="s">
        <v>218</v>
      </c>
      <c r="C76" s="131"/>
      <c r="D76" s="131"/>
      <c r="E76" s="131"/>
      <c r="F76" s="131"/>
      <c r="G76" s="131"/>
      <c r="H76" s="131"/>
      <c r="I76" s="131"/>
      <c r="J76" s="131"/>
      <c r="K76" s="131"/>
      <c r="L76" s="131"/>
      <c r="M76" s="131"/>
      <c r="N76" s="131"/>
      <c r="O76" s="131"/>
      <c r="P76" s="132"/>
      <c r="Q76" s="48"/>
      <c r="S76" s="172" t="s">
        <v>231</v>
      </c>
      <c r="T76" s="173"/>
      <c r="U76" s="173"/>
      <c r="V76" s="173"/>
      <c r="W76" s="173"/>
      <c r="X76" s="173"/>
      <c r="Y76" s="173"/>
      <c r="Z76" s="173"/>
      <c r="AA76" s="173"/>
      <c r="AB76" s="173"/>
      <c r="AC76" s="234"/>
      <c r="AD76" s="235"/>
      <c r="AE76" s="236"/>
    </row>
    <row r="77" spans="1:31" s="44" customFormat="1" ht="43.5" customHeight="1" x14ac:dyDescent="0.25">
      <c r="A77" s="82"/>
      <c r="B77" s="130" t="s">
        <v>219</v>
      </c>
      <c r="C77" s="131"/>
      <c r="D77" s="131"/>
      <c r="E77" s="131"/>
      <c r="F77" s="131"/>
      <c r="G77" s="131"/>
      <c r="H77" s="131"/>
      <c r="I77" s="131"/>
      <c r="J77" s="131"/>
      <c r="K77" s="131"/>
      <c r="L77" s="131"/>
      <c r="M77" s="131"/>
      <c r="N77" s="131"/>
      <c r="O77" s="131"/>
      <c r="P77" s="132"/>
      <c r="Q77" s="48"/>
      <c r="S77" s="221" t="s">
        <v>232</v>
      </c>
      <c r="T77" s="222"/>
      <c r="U77" s="222"/>
      <c r="V77" s="222"/>
      <c r="W77" s="222"/>
      <c r="X77" s="222"/>
      <c r="Y77" s="222"/>
      <c r="Z77" s="222"/>
      <c r="AA77" s="222"/>
      <c r="AB77" s="222"/>
      <c r="AC77" s="234"/>
      <c r="AD77" s="235"/>
      <c r="AE77" s="236"/>
    </row>
    <row r="78" spans="1:31" s="44" customFormat="1" ht="43.5" customHeight="1" x14ac:dyDescent="0.25">
      <c r="A78" s="82"/>
      <c r="B78" s="108" t="s">
        <v>220</v>
      </c>
      <c r="C78" s="109"/>
      <c r="D78" s="109"/>
      <c r="E78" s="109"/>
      <c r="F78" s="109"/>
      <c r="G78" s="109"/>
      <c r="H78" s="109"/>
      <c r="I78" s="109"/>
      <c r="J78" s="109"/>
      <c r="K78" s="109"/>
      <c r="L78" s="109"/>
      <c r="M78" s="109"/>
      <c r="N78" s="109"/>
      <c r="O78" s="109"/>
      <c r="P78" s="110"/>
      <c r="Q78" s="48"/>
      <c r="S78" s="221"/>
      <c r="T78" s="222"/>
      <c r="U78" s="222"/>
      <c r="V78" s="222"/>
      <c r="W78" s="222"/>
      <c r="X78" s="222"/>
      <c r="Y78" s="222"/>
      <c r="Z78" s="222"/>
      <c r="AA78" s="222"/>
      <c r="AB78" s="222"/>
      <c r="AC78" s="234"/>
      <c r="AD78" s="235"/>
      <c r="AE78" s="236"/>
    </row>
    <row r="79" spans="1:31" s="44" customFormat="1" ht="43.5" customHeight="1" x14ac:dyDescent="0.25">
      <c r="A79" s="78"/>
      <c r="B79" s="172" t="s">
        <v>221</v>
      </c>
      <c r="C79" s="173"/>
      <c r="D79" s="173"/>
      <c r="E79" s="173"/>
      <c r="F79" s="173"/>
      <c r="G79" s="173"/>
      <c r="H79" s="173"/>
      <c r="I79" s="173"/>
      <c r="J79" s="173"/>
      <c r="K79" s="173"/>
      <c r="L79" s="173"/>
      <c r="M79" s="173"/>
      <c r="N79" s="173"/>
      <c r="O79" s="173"/>
      <c r="P79" s="174"/>
      <c r="Q79" s="48"/>
      <c r="S79" s="221"/>
      <c r="T79" s="222"/>
      <c r="U79" s="222"/>
      <c r="V79" s="222"/>
      <c r="W79" s="222"/>
      <c r="X79" s="222"/>
      <c r="Y79" s="222"/>
      <c r="Z79" s="222"/>
      <c r="AA79" s="222"/>
      <c r="AB79" s="222"/>
      <c r="AC79" s="234"/>
      <c r="AD79" s="235"/>
      <c r="AE79" s="236"/>
    </row>
    <row r="80" spans="1:31" s="46" customFormat="1" ht="43.5" customHeight="1" x14ac:dyDescent="0.25">
      <c r="A80" s="83" t="s">
        <v>205</v>
      </c>
      <c r="B80" s="72" t="s">
        <v>222</v>
      </c>
      <c r="C80" s="73"/>
      <c r="D80" s="73"/>
      <c r="E80" s="73"/>
      <c r="F80" s="73"/>
      <c r="G80" s="73"/>
      <c r="H80" s="73"/>
      <c r="I80" s="73"/>
      <c r="J80" s="73"/>
      <c r="K80" s="73"/>
      <c r="L80" s="73"/>
      <c r="M80" s="73"/>
      <c r="N80" s="73"/>
      <c r="O80" s="73"/>
      <c r="P80" s="74"/>
      <c r="Q80" s="107"/>
      <c r="R80" s="107"/>
      <c r="S80" s="223"/>
      <c r="T80" s="224"/>
      <c r="U80" s="224"/>
      <c r="V80" s="224"/>
      <c r="W80" s="224"/>
      <c r="X80" s="224"/>
      <c r="Y80" s="224"/>
      <c r="Z80" s="224"/>
      <c r="AA80" s="224"/>
      <c r="AB80" s="224"/>
      <c r="AC80" s="237"/>
      <c r="AD80" s="238"/>
      <c r="AE80" s="239"/>
    </row>
    <row r="81" spans="1:31" s="44" customFormat="1" ht="58.5" customHeight="1" x14ac:dyDescent="0.25">
      <c r="S81" s="50"/>
      <c r="T81" s="50"/>
      <c r="U81" s="50"/>
      <c r="V81" s="50"/>
      <c r="W81" s="50"/>
      <c r="X81" s="50"/>
      <c r="Y81" s="50"/>
      <c r="Z81" s="50"/>
      <c r="AA81" s="50"/>
      <c r="AB81" s="50"/>
      <c r="AC81" s="50"/>
      <c r="AD81" s="50"/>
      <c r="AE81" s="50"/>
    </row>
    <row r="82" spans="1:31" s="44" customFormat="1" ht="43.5" customHeight="1" x14ac:dyDescent="0.25">
      <c r="A82" s="261" t="s">
        <v>233</v>
      </c>
      <c r="B82" s="262"/>
      <c r="C82" s="262"/>
      <c r="D82" s="262"/>
      <c r="E82" s="262"/>
      <c r="F82" s="262"/>
      <c r="G82" s="262"/>
      <c r="H82" s="262"/>
      <c r="I82" s="262"/>
      <c r="J82" s="262"/>
      <c r="K82" s="262"/>
      <c r="L82" s="262"/>
      <c r="M82" s="262"/>
      <c r="N82" s="262"/>
      <c r="O82" s="262"/>
      <c r="P82" s="263"/>
      <c r="R82" s="49"/>
      <c r="S82" s="50"/>
      <c r="T82" s="50"/>
      <c r="U82" s="50"/>
      <c r="V82" s="50"/>
      <c r="W82" s="50"/>
      <c r="X82" s="50"/>
      <c r="Y82" s="50"/>
      <c r="Z82" s="50"/>
      <c r="AA82" s="50"/>
      <c r="AB82" s="50"/>
      <c r="AC82" s="50"/>
    </row>
    <row r="83" spans="1:31" s="44" customFormat="1" ht="28.5" customHeight="1" x14ac:dyDescent="0.25">
      <c r="A83" s="225" t="s">
        <v>234</v>
      </c>
      <c r="B83" s="225" t="s">
        <v>235</v>
      </c>
      <c r="C83" s="227"/>
      <c r="D83" s="227"/>
      <c r="E83" s="227"/>
      <c r="F83" s="227"/>
      <c r="G83" s="227"/>
      <c r="H83" s="228"/>
      <c r="I83" s="231" t="s">
        <v>236</v>
      </c>
      <c r="J83" s="232"/>
      <c r="K83" s="232"/>
      <c r="L83" s="232"/>
      <c r="M83" s="232"/>
      <c r="N83" s="232"/>
      <c r="O83" s="232"/>
      <c r="P83" s="233"/>
    </row>
    <row r="84" spans="1:31" s="44" customFormat="1" ht="28.5" customHeight="1" x14ac:dyDescent="0.25">
      <c r="A84" s="226"/>
      <c r="B84" s="226"/>
      <c r="C84" s="229"/>
      <c r="D84" s="229"/>
      <c r="E84" s="229"/>
      <c r="F84" s="229"/>
      <c r="G84" s="229"/>
      <c r="H84" s="230"/>
      <c r="I84" s="208" t="s">
        <v>139</v>
      </c>
      <c r="J84" s="209"/>
      <c r="K84" s="208" t="s">
        <v>140</v>
      </c>
      <c r="L84" s="209"/>
      <c r="M84" s="208" t="s">
        <v>141</v>
      </c>
      <c r="N84" s="209"/>
      <c r="O84" s="208" t="s">
        <v>142</v>
      </c>
      <c r="P84" s="209"/>
    </row>
    <row r="85" spans="1:31" s="44" customFormat="1" ht="43.5" customHeight="1" x14ac:dyDescent="0.25">
      <c r="A85" s="51" t="s">
        <v>237</v>
      </c>
      <c r="B85" s="210" t="s">
        <v>238</v>
      </c>
      <c r="C85" s="211"/>
      <c r="D85" s="211"/>
      <c r="E85" s="211"/>
      <c r="F85" s="211"/>
      <c r="G85" s="211"/>
      <c r="H85" s="212"/>
      <c r="I85" s="213">
        <v>120</v>
      </c>
      <c r="J85" s="214"/>
      <c r="K85" s="213">
        <v>140</v>
      </c>
      <c r="L85" s="214"/>
      <c r="M85" s="213">
        <v>160</v>
      </c>
      <c r="N85" s="214"/>
      <c r="O85" s="213">
        <v>180</v>
      </c>
      <c r="P85" s="214"/>
    </row>
    <row r="86" spans="1:31" s="44" customFormat="1" ht="43.5" customHeight="1" x14ac:dyDescent="0.25">
      <c r="A86" s="52"/>
      <c r="B86" s="199" t="s">
        <v>239</v>
      </c>
      <c r="C86" s="200"/>
      <c r="D86" s="200"/>
      <c r="E86" s="200"/>
      <c r="F86" s="200"/>
      <c r="G86" s="200"/>
      <c r="H86" s="201"/>
      <c r="I86" s="240"/>
      <c r="J86" s="241"/>
      <c r="K86" s="240"/>
      <c r="L86" s="241"/>
      <c r="M86" s="240"/>
      <c r="N86" s="241"/>
      <c r="O86" s="240"/>
      <c r="P86" s="241"/>
    </row>
    <row r="87" spans="1:31" s="44" customFormat="1" ht="43.5" customHeight="1" x14ac:dyDescent="0.25">
      <c r="A87" s="52"/>
      <c r="B87" s="199" t="s">
        <v>240</v>
      </c>
      <c r="C87" s="200"/>
      <c r="D87" s="200"/>
      <c r="E87" s="200"/>
      <c r="F87" s="200"/>
      <c r="G87" s="200"/>
      <c r="H87" s="201"/>
      <c r="I87" s="240"/>
      <c r="J87" s="241"/>
      <c r="K87" s="240"/>
      <c r="L87" s="241"/>
      <c r="M87" s="240"/>
      <c r="N87" s="241"/>
      <c r="O87" s="240"/>
      <c r="P87" s="241"/>
    </row>
    <row r="88" spans="1:31" s="44" customFormat="1" ht="43.5" customHeight="1" x14ac:dyDescent="0.25">
      <c r="A88" s="52"/>
      <c r="B88" s="199" t="s">
        <v>241</v>
      </c>
      <c r="C88" s="200"/>
      <c r="D88" s="200"/>
      <c r="E88" s="200"/>
      <c r="F88" s="200"/>
      <c r="G88" s="200"/>
      <c r="H88" s="201"/>
      <c r="I88" s="240"/>
      <c r="J88" s="241"/>
      <c r="K88" s="240"/>
      <c r="L88" s="241"/>
      <c r="M88" s="240"/>
      <c r="N88" s="241"/>
      <c r="O88" s="240"/>
      <c r="P88" s="241"/>
    </row>
    <row r="89" spans="1:31" s="44" customFormat="1" ht="51" customHeight="1" x14ac:dyDescent="0.25">
      <c r="A89" s="52"/>
      <c r="B89" s="202" t="s">
        <v>242</v>
      </c>
      <c r="C89" s="203"/>
      <c r="D89" s="203"/>
      <c r="E89" s="203"/>
      <c r="F89" s="203"/>
      <c r="G89" s="203"/>
      <c r="H89" s="204"/>
      <c r="I89" s="240"/>
      <c r="J89" s="241"/>
      <c r="K89" s="240"/>
      <c r="L89" s="241"/>
      <c r="M89" s="240"/>
      <c r="N89" s="241"/>
      <c r="O89" s="240"/>
      <c r="P89" s="241"/>
      <c r="AE89" s="48"/>
    </row>
    <row r="90" spans="1:31" s="44" customFormat="1" ht="51" customHeight="1" x14ac:dyDescent="0.25">
      <c r="A90" s="53"/>
      <c r="B90" s="205" t="s">
        <v>243</v>
      </c>
      <c r="C90" s="206"/>
      <c r="D90" s="206"/>
      <c r="E90" s="206"/>
      <c r="F90" s="206"/>
      <c r="G90" s="206"/>
      <c r="H90" s="207"/>
      <c r="I90" s="242"/>
      <c r="J90" s="243"/>
      <c r="K90" s="242"/>
      <c r="L90" s="243"/>
      <c r="M90" s="242"/>
      <c r="N90" s="243"/>
      <c r="O90" s="242"/>
      <c r="P90" s="243"/>
      <c r="AE90" s="48"/>
    </row>
    <row r="91" spans="1:31" s="44" customFormat="1" ht="43.5" customHeight="1" x14ac:dyDescent="0.25">
      <c r="A91" s="79"/>
      <c r="B91" s="80"/>
      <c r="C91" s="80"/>
      <c r="D91" s="80"/>
      <c r="E91" s="80"/>
      <c r="F91" s="80"/>
      <c r="G91" s="80"/>
      <c r="H91" s="80"/>
      <c r="I91" s="81"/>
      <c r="J91" s="81"/>
      <c r="K91" s="81"/>
      <c r="L91" s="81"/>
      <c r="M91" s="81"/>
      <c r="N91" s="81"/>
      <c r="O91" s="81"/>
      <c r="P91" s="81"/>
      <c r="AE91" s="48"/>
    </row>
    <row r="92" spans="1:31" s="2" customFormat="1" ht="43.5" customHeight="1" x14ac:dyDescent="0.25">
      <c r="A92" s="289" t="s">
        <v>244</v>
      </c>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row>
    <row r="93" spans="1:31" s="44" customFormat="1" ht="43.5" customHeight="1" thickBot="1" x14ac:dyDescent="0.3">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row>
    <row r="94" spans="1:31" s="44" customFormat="1" ht="34.5" customHeight="1" x14ac:dyDescent="0.25">
      <c r="A94" s="218" t="s">
        <v>154</v>
      </c>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20"/>
    </row>
    <row r="95" spans="1:31" s="44" customFormat="1" ht="34.5" customHeight="1" thickBot="1" x14ac:dyDescent="0.3">
      <c r="A95" s="215" t="s">
        <v>155</v>
      </c>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7"/>
    </row>
    <row r="96" spans="1:31" ht="43.5" customHeight="1" x14ac:dyDescent="0.25">
      <c r="A96" s="54"/>
      <c r="B96" s="55"/>
      <c r="C96" s="55"/>
      <c r="D96" s="55"/>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row>
    <row r="97" spans="1:67" ht="42" customHeight="1" x14ac:dyDescent="0.25">
      <c r="A97" s="23"/>
      <c r="B97" s="23"/>
      <c r="C97" s="23"/>
      <c r="D97" s="23"/>
      <c r="E97" s="23"/>
      <c r="F97" s="23"/>
      <c r="G97" s="23"/>
      <c r="H97" s="23"/>
      <c r="I97" s="23"/>
      <c r="J97" s="23"/>
      <c r="K97" s="23"/>
      <c r="L97" s="23"/>
      <c r="M97" s="23"/>
      <c r="N97" s="23"/>
      <c r="O97" s="23"/>
      <c r="P97" s="23"/>
      <c r="Q97" s="56"/>
      <c r="R97" s="56"/>
      <c r="S97" s="23"/>
      <c r="T97" s="23"/>
      <c r="U97" s="23"/>
      <c r="V97" s="23"/>
      <c r="W97" s="23"/>
      <c r="X97" s="23"/>
      <c r="Y97" s="23"/>
      <c r="Z97" s="23"/>
      <c r="AA97" s="23"/>
      <c r="AB97" s="23"/>
      <c r="AC97" s="23"/>
      <c r="AD97" s="23"/>
      <c r="AE97" s="23"/>
      <c r="AH97" s="58"/>
      <c r="AI97" s="59"/>
      <c r="AJ97" s="59"/>
      <c r="AK97" s="59"/>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row>
    <row r="98" spans="1:67" ht="42" customHeight="1" x14ac:dyDescent="0.25">
      <c r="A98" s="54"/>
      <c r="B98" s="23"/>
      <c r="C98" s="23"/>
      <c r="D98" s="23"/>
      <c r="E98" s="23"/>
      <c r="F98" s="23"/>
      <c r="G98" s="23"/>
      <c r="H98" s="23"/>
      <c r="I98" s="23"/>
      <c r="J98" s="23"/>
      <c r="K98" s="23"/>
      <c r="L98" s="23"/>
      <c r="M98" s="23"/>
      <c r="N98" s="56"/>
      <c r="O98" s="56"/>
      <c r="P98" s="56"/>
      <c r="Q98" s="56"/>
      <c r="R98" s="56"/>
      <c r="S98" s="23"/>
      <c r="T98" s="23"/>
      <c r="U98" s="23"/>
      <c r="V98" s="23"/>
      <c r="W98" s="23"/>
      <c r="X98" s="23"/>
      <c r="Y98" s="23"/>
      <c r="Z98" s="23"/>
      <c r="AA98" s="23"/>
      <c r="AB98" s="23"/>
      <c r="AC98" s="23"/>
      <c r="AD98" s="23"/>
      <c r="AE98" s="23"/>
      <c r="AH98" s="58"/>
      <c r="AI98" s="59"/>
      <c r="AJ98" s="59"/>
      <c r="AK98" s="59"/>
      <c r="AL98" s="32"/>
      <c r="AM98" s="32"/>
      <c r="AN98" s="60"/>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row>
    <row r="99" spans="1:67" ht="42" customHeight="1" x14ac:dyDescent="0.25">
      <c r="A99" s="54"/>
      <c r="B99" s="23"/>
      <c r="C99" s="23"/>
      <c r="D99" s="23"/>
      <c r="E99" s="23"/>
      <c r="F99" s="23"/>
      <c r="G99" s="23"/>
      <c r="H99" s="23"/>
      <c r="I99" s="23"/>
      <c r="J99" s="23"/>
      <c r="K99" s="23"/>
      <c r="L99" s="23"/>
      <c r="M99" s="23"/>
      <c r="N99" s="56"/>
      <c r="O99" s="56"/>
      <c r="P99" s="56"/>
      <c r="Q99" s="56"/>
      <c r="R99" s="56"/>
      <c r="S99" s="23"/>
      <c r="T99" s="23"/>
      <c r="U99" s="23"/>
      <c r="V99" s="23"/>
      <c r="W99" s="23"/>
      <c r="X99" s="23"/>
      <c r="Y99" s="23"/>
      <c r="Z99" s="23"/>
      <c r="AA99" s="23"/>
      <c r="AB99" s="23"/>
      <c r="AC99" s="23"/>
      <c r="AD99" s="23"/>
      <c r="AE99" s="23"/>
      <c r="AH99" s="61"/>
      <c r="AI99" s="62"/>
      <c r="AJ99" s="59"/>
      <c r="AK99" s="59"/>
      <c r="AL99" s="32"/>
      <c r="AM99" s="32"/>
      <c r="AN99" s="60"/>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row>
    <row r="100" spans="1:67" ht="42" customHeight="1" x14ac:dyDescent="0.25">
      <c r="A100" s="54"/>
      <c r="B100" s="23"/>
      <c r="C100" s="23"/>
      <c r="D100" s="23"/>
      <c r="E100" s="23"/>
      <c r="F100" s="23"/>
      <c r="G100" s="23"/>
      <c r="H100" s="23"/>
      <c r="I100" s="23"/>
      <c r="J100" s="23"/>
      <c r="K100" s="23"/>
      <c r="L100" s="23"/>
      <c r="M100" s="23"/>
      <c r="N100" s="56"/>
      <c r="O100" s="56"/>
      <c r="P100" s="56"/>
      <c r="Q100" s="56"/>
      <c r="R100" s="56"/>
      <c r="S100" s="23"/>
      <c r="T100" s="23"/>
      <c r="U100" s="23"/>
      <c r="V100" s="23"/>
      <c r="W100" s="23"/>
      <c r="X100" s="23"/>
      <c r="Y100" s="23"/>
      <c r="Z100" s="23"/>
      <c r="AA100" s="23"/>
      <c r="AB100" s="23"/>
      <c r="AC100" s="23"/>
      <c r="AD100" s="23"/>
      <c r="AE100" s="23"/>
      <c r="AH100" s="58"/>
      <c r="AI100" s="63"/>
      <c r="AJ100" s="63"/>
      <c r="AK100" s="63"/>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row>
    <row r="101" spans="1:67" ht="42" customHeight="1" x14ac:dyDescent="0.25">
      <c r="A101" s="54"/>
      <c r="B101" s="23"/>
      <c r="C101" s="23"/>
      <c r="D101" s="23"/>
      <c r="E101" s="23"/>
      <c r="F101" s="23"/>
      <c r="G101" s="23"/>
      <c r="H101" s="23"/>
      <c r="I101" s="23"/>
      <c r="J101" s="23"/>
      <c r="K101" s="23"/>
      <c r="L101" s="23"/>
      <c r="M101" s="23"/>
      <c r="N101" s="56"/>
      <c r="O101" s="56"/>
      <c r="P101" s="56"/>
      <c r="Q101" s="56"/>
      <c r="R101" s="56"/>
      <c r="S101" s="23"/>
      <c r="T101" s="23"/>
      <c r="U101" s="23"/>
      <c r="V101" s="23"/>
      <c r="W101" s="23"/>
      <c r="X101" s="23"/>
      <c r="Y101" s="23"/>
      <c r="Z101" s="23"/>
      <c r="AA101" s="23"/>
      <c r="AB101" s="23"/>
      <c r="AC101" s="23"/>
      <c r="AD101" s="23"/>
      <c r="AE101" s="23"/>
      <c r="AH101" s="58"/>
      <c r="AI101" s="63"/>
      <c r="AJ101" s="63"/>
      <c r="AK101" s="63"/>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row>
    <row r="102" spans="1:67" ht="42" customHeight="1" x14ac:dyDescent="0.25">
      <c r="A102" s="54"/>
      <c r="B102" s="23"/>
      <c r="C102" s="23"/>
      <c r="D102" s="23"/>
      <c r="E102" s="23"/>
      <c r="F102" s="23"/>
      <c r="G102" s="23"/>
      <c r="H102" s="23"/>
      <c r="I102" s="23"/>
      <c r="J102" s="23"/>
      <c r="K102" s="23"/>
      <c r="L102" s="23"/>
      <c r="M102" s="23"/>
      <c r="N102" s="56"/>
      <c r="O102" s="56"/>
      <c r="P102" s="56"/>
      <c r="Q102" s="56"/>
      <c r="R102" s="56"/>
      <c r="S102" s="23"/>
      <c r="T102" s="23"/>
      <c r="U102" s="23"/>
      <c r="V102" s="23"/>
      <c r="W102" s="23"/>
      <c r="X102" s="23"/>
      <c r="Y102" s="23"/>
      <c r="Z102" s="23"/>
      <c r="AA102" s="23"/>
      <c r="AB102" s="23"/>
      <c r="AC102" s="23"/>
      <c r="AD102" s="23"/>
      <c r="AE102" s="23"/>
      <c r="AH102" s="58"/>
      <c r="AI102" s="63"/>
      <c r="AJ102" s="63"/>
      <c r="AK102" s="63"/>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row>
    <row r="103" spans="1:67" ht="42" customHeight="1" x14ac:dyDescent="0.25">
      <c r="A103" s="54"/>
      <c r="B103" s="23"/>
      <c r="C103" s="23"/>
      <c r="D103" s="23"/>
      <c r="E103" s="23"/>
      <c r="F103" s="23"/>
      <c r="G103" s="23"/>
      <c r="H103" s="23"/>
      <c r="I103" s="23"/>
      <c r="J103" s="23"/>
      <c r="K103" s="23"/>
      <c r="L103" s="23"/>
      <c r="M103" s="23"/>
      <c r="N103" s="56"/>
      <c r="O103" s="56"/>
      <c r="P103" s="56"/>
      <c r="Q103" s="56"/>
      <c r="R103" s="56"/>
      <c r="S103" s="23"/>
      <c r="T103" s="23"/>
      <c r="U103" s="23"/>
      <c r="V103" s="23"/>
      <c r="W103" s="23"/>
      <c r="X103" s="23"/>
      <c r="Y103" s="23"/>
      <c r="Z103" s="23"/>
      <c r="AA103" s="23"/>
      <c r="AB103" s="23"/>
      <c r="AC103" s="23"/>
      <c r="AD103" s="23"/>
      <c r="AE103" s="23"/>
      <c r="AH103" s="58"/>
      <c r="AI103" s="63"/>
      <c r="AJ103" s="64"/>
      <c r="AK103" s="64"/>
      <c r="AL103" s="57"/>
      <c r="AM103" s="57"/>
      <c r="AN103" s="57"/>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row>
    <row r="104" spans="1:67" ht="42" customHeight="1" x14ac:dyDescent="0.25">
      <c r="A104" s="54"/>
      <c r="B104" s="23"/>
      <c r="C104" s="23"/>
      <c r="D104" s="23"/>
      <c r="E104" s="23"/>
      <c r="F104" s="23"/>
      <c r="G104" s="23"/>
      <c r="H104" s="23"/>
      <c r="I104" s="23"/>
      <c r="J104" s="23"/>
      <c r="K104" s="23"/>
      <c r="L104" s="23"/>
      <c r="M104" s="23"/>
      <c r="N104" s="56"/>
      <c r="O104" s="56"/>
      <c r="P104" s="56"/>
      <c r="Q104" s="56"/>
      <c r="R104" s="56"/>
      <c r="S104" s="23"/>
      <c r="T104" s="23"/>
      <c r="U104" s="23"/>
      <c r="V104" s="23"/>
      <c r="W104" s="23"/>
      <c r="X104" s="23"/>
      <c r="Y104" s="23"/>
      <c r="Z104" s="23"/>
      <c r="AA104" s="23"/>
      <c r="AB104" s="23"/>
      <c r="AC104" s="23"/>
      <c r="AD104" s="23"/>
      <c r="AE104" s="23"/>
      <c r="AH104" s="58"/>
      <c r="AI104" s="63"/>
      <c r="AJ104" s="63"/>
      <c r="AK104" s="63"/>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row>
    <row r="105" spans="1:67" ht="42" customHeight="1" x14ac:dyDescent="0.25">
      <c r="A105" s="54"/>
      <c r="B105" s="23"/>
      <c r="C105" s="23"/>
      <c r="D105" s="23"/>
      <c r="E105" s="23"/>
      <c r="F105" s="23"/>
      <c r="G105" s="23"/>
      <c r="H105" s="23"/>
      <c r="I105" s="23"/>
      <c r="J105" s="23"/>
      <c r="K105" s="23"/>
      <c r="L105" s="23"/>
      <c r="M105" s="23"/>
      <c r="N105" s="56"/>
      <c r="O105" s="56"/>
      <c r="P105" s="56"/>
      <c r="Q105" s="56"/>
      <c r="R105" s="56"/>
      <c r="S105" s="23"/>
      <c r="T105" s="23"/>
      <c r="U105" s="23"/>
      <c r="V105" s="23"/>
      <c r="W105" s="23"/>
      <c r="X105" s="23"/>
      <c r="Y105" s="23"/>
      <c r="Z105" s="23"/>
      <c r="AA105" s="23"/>
      <c r="AB105" s="23"/>
      <c r="AC105" s="23"/>
      <c r="AD105" s="23"/>
      <c r="AE105" s="23"/>
      <c r="AH105" s="58"/>
      <c r="AI105" s="63"/>
      <c r="AJ105" s="63"/>
      <c r="AK105" s="63"/>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row>
    <row r="106" spans="1:67" s="65" customFormat="1" ht="42" customHeight="1" x14ac:dyDescent="0.25">
      <c r="B106" s="21"/>
      <c r="C106" s="21"/>
      <c r="D106" s="21"/>
      <c r="E106" s="22"/>
      <c r="F106" s="22"/>
      <c r="G106" s="22"/>
      <c r="H106" s="22"/>
      <c r="I106" s="22"/>
      <c r="J106" s="22"/>
      <c r="K106" s="22"/>
      <c r="L106" s="22"/>
      <c r="M106" s="22"/>
      <c r="N106" s="22"/>
      <c r="O106" s="22"/>
      <c r="P106" s="22"/>
      <c r="Q106" s="22"/>
      <c r="R106" s="22"/>
      <c r="AF106" s="23"/>
      <c r="AH106" s="58"/>
      <c r="AI106" s="66"/>
      <c r="AJ106" s="66"/>
      <c r="AK106" s="66"/>
      <c r="AL106" s="66"/>
      <c r="AM106" s="66"/>
      <c r="AN106" s="66"/>
      <c r="AO106" s="66"/>
      <c r="AP106" s="66"/>
      <c r="AQ106" s="29"/>
      <c r="AR106" s="29"/>
      <c r="AS106" s="29"/>
      <c r="AT106" s="29"/>
      <c r="AU106" s="67"/>
      <c r="AV106" s="67"/>
      <c r="AW106" s="67"/>
      <c r="AX106" s="67"/>
      <c r="AY106" s="67"/>
      <c r="AZ106" s="67"/>
      <c r="BA106" s="67"/>
      <c r="BB106" s="67"/>
      <c r="BC106" s="67"/>
      <c r="BD106" s="67"/>
      <c r="BE106" s="67"/>
      <c r="BF106" s="67"/>
      <c r="BG106" s="67"/>
      <c r="BH106" s="67"/>
      <c r="BI106" s="67"/>
      <c r="BJ106" s="67"/>
      <c r="BK106" s="67"/>
      <c r="BL106" s="67"/>
      <c r="BM106" s="67"/>
      <c r="BN106" s="67"/>
      <c r="BO106" s="67"/>
    </row>
    <row r="107" spans="1:67" ht="42" customHeight="1" x14ac:dyDescent="0.25">
      <c r="S107" s="23"/>
      <c r="T107" s="23"/>
      <c r="U107" s="23"/>
      <c r="V107" s="23"/>
      <c r="W107" s="23"/>
      <c r="X107" s="23"/>
      <c r="Y107" s="23"/>
      <c r="Z107" s="23"/>
      <c r="AA107" s="23"/>
      <c r="AB107" s="23"/>
      <c r="AC107" s="23"/>
      <c r="AD107" s="23"/>
      <c r="AE107" s="23"/>
      <c r="AH107" s="58"/>
      <c r="AI107" s="66"/>
      <c r="AJ107" s="66"/>
      <c r="AK107" s="66"/>
      <c r="AL107" s="66"/>
      <c r="AM107" s="66"/>
      <c r="AN107" s="66"/>
      <c r="AO107" s="66"/>
      <c r="AP107" s="66"/>
      <c r="AQ107" s="29"/>
      <c r="AR107" s="29"/>
      <c r="AS107" s="29"/>
      <c r="AT107" s="29"/>
      <c r="AU107" s="67"/>
      <c r="AV107" s="67"/>
      <c r="AW107" s="67"/>
      <c r="AX107" s="67"/>
      <c r="AY107" s="67"/>
      <c r="AZ107" s="67"/>
      <c r="BA107" s="67"/>
      <c r="BB107" s="67"/>
      <c r="BC107" s="67"/>
      <c r="BD107" s="67"/>
      <c r="BE107" s="67"/>
      <c r="BF107" s="67"/>
      <c r="BG107" s="67"/>
      <c r="BH107" s="67"/>
      <c r="BI107" s="67"/>
      <c r="BJ107" s="67"/>
      <c r="BK107" s="67"/>
      <c r="BL107" s="67"/>
      <c r="BM107" s="67"/>
      <c r="BN107" s="67"/>
      <c r="BO107" s="67"/>
    </row>
    <row r="108" spans="1:67" ht="42" customHeight="1" x14ac:dyDescent="0.25">
      <c r="S108" s="23"/>
      <c r="T108" s="23"/>
      <c r="U108" s="23"/>
      <c r="V108" s="23"/>
      <c r="W108" s="23"/>
      <c r="X108" s="23"/>
      <c r="Y108" s="23"/>
      <c r="Z108" s="23"/>
      <c r="AA108" s="23"/>
      <c r="AB108" s="23"/>
      <c r="AC108" s="23"/>
      <c r="AD108" s="23"/>
      <c r="AE108" s="23"/>
      <c r="AH108" s="58"/>
      <c r="AI108" s="68"/>
      <c r="AJ108" s="62"/>
      <c r="AK108" s="62"/>
      <c r="AL108" s="62"/>
      <c r="AM108" s="66"/>
      <c r="AN108" s="2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row>
    <row r="109" spans="1:67" ht="42" customHeight="1" x14ac:dyDescent="0.25">
      <c r="AH109" s="58"/>
      <c r="AI109" s="68"/>
      <c r="AJ109" s="62"/>
      <c r="AK109" s="62"/>
      <c r="AL109" s="62"/>
      <c r="AM109" s="66"/>
      <c r="AN109" s="2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row>
    <row r="110" spans="1:67" ht="21" x14ac:dyDescent="0.25">
      <c r="AH110" s="70"/>
      <c r="AI110" s="59"/>
      <c r="AJ110" s="71"/>
      <c r="AK110" s="71"/>
      <c r="AL110" s="71"/>
      <c r="AM110" s="71"/>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row>
    <row r="111" spans="1:67" x14ac:dyDescent="0.25">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row>
    <row r="112" spans="1:67" x14ac:dyDescent="0.25">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row>
    <row r="113" spans="34:67" x14ac:dyDescent="0.25">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row>
  </sheetData>
  <mergeCells count="84">
    <mergeCell ref="A10:AE10"/>
    <mergeCell ref="A11:AE11"/>
    <mergeCell ref="A12:AE12"/>
    <mergeCell ref="A13:AE13"/>
    <mergeCell ref="A14:A15"/>
    <mergeCell ref="B14:B15"/>
    <mergeCell ref="C14:C15"/>
    <mergeCell ref="D14:D15"/>
    <mergeCell ref="AE14:AE15"/>
    <mergeCell ref="A52:AE52"/>
    <mergeCell ref="A53:AE53"/>
    <mergeCell ref="A62:P62"/>
    <mergeCell ref="S62:AE62"/>
    <mergeCell ref="B63:P63"/>
    <mergeCell ref="S63:Z63"/>
    <mergeCell ref="AA63:AB63"/>
    <mergeCell ref="AC63:AE63"/>
    <mergeCell ref="B64:P64"/>
    <mergeCell ref="S64:Z64"/>
    <mergeCell ref="AA64:AB64"/>
    <mergeCell ref="AC64:AE64"/>
    <mergeCell ref="B65:P65"/>
    <mergeCell ref="S65:Z65"/>
    <mergeCell ref="AA65:AB65"/>
    <mergeCell ref="AC65:AE65"/>
    <mergeCell ref="B66:P66"/>
    <mergeCell ref="S66:Z66"/>
    <mergeCell ref="AA66:AB66"/>
    <mergeCell ref="AC66:AE66"/>
    <mergeCell ref="B67:P67"/>
    <mergeCell ref="S67:AB67"/>
    <mergeCell ref="AC67:AE67"/>
    <mergeCell ref="B68:P68"/>
    <mergeCell ref="S68:AB68"/>
    <mergeCell ref="AC68:AE68"/>
    <mergeCell ref="B69:P69"/>
    <mergeCell ref="S69:AB69"/>
    <mergeCell ref="AC69:AE69"/>
    <mergeCell ref="B70:P70"/>
    <mergeCell ref="S70:AB70"/>
    <mergeCell ref="AC70:AE70"/>
    <mergeCell ref="B71:P71"/>
    <mergeCell ref="S71:AB71"/>
    <mergeCell ref="AC71:AE71"/>
    <mergeCell ref="S76:AB76"/>
    <mergeCell ref="AC76:AE80"/>
    <mergeCell ref="S77:AB80"/>
    <mergeCell ref="B79:P79"/>
    <mergeCell ref="B72:P72"/>
    <mergeCell ref="S72:AB72"/>
    <mergeCell ref="AC72:AE72"/>
    <mergeCell ref="B73:P73"/>
    <mergeCell ref="S73:AB73"/>
    <mergeCell ref="AC73:AE73"/>
    <mergeCell ref="B74:P74"/>
    <mergeCell ref="S74:AB74"/>
    <mergeCell ref="AC74:AE74"/>
    <mergeCell ref="S75:AB75"/>
    <mergeCell ref="AC75:AE75"/>
    <mergeCell ref="A82:P82"/>
    <mergeCell ref="A83:A84"/>
    <mergeCell ref="B83:H84"/>
    <mergeCell ref="I83:P83"/>
    <mergeCell ref="I84:J84"/>
    <mergeCell ref="K84:L84"/>
    <mergeCell ref="M84:N84"/>
    <mergeCell ref="O84:P84"/>
    <mergeCell ref="B86:H86"/>
    <mergeCell ref="I86:J90"/>
    <mergeCell ref="K86:L90"/>
    <mergeCell ref="M86:N90"/>
    <mergeCell ref="O86:P90"/>
    <mergeCell ref="B85:H85"/>
    <mergeCell ref="I85:J85"/>
    <mergeCell ref="K85:L85"/>
    <mergeCell ref="M85:N85"/>
    <mergeCell ref="O85:P85"/>
    <mergeCell ref="A95:AE95"/>
    <mergeCell ref="B87:H87"/>
    <mergeCell ref="B88:H88"/>
    <mergeCell ref="B89:H89"/>
    <mergeCell ref="B90:H90"/>
    <mergeCell ref="A92:AE92"/>
    <mergeCell ref="A94:AE94"/>
  </mergeCells>
  <hyperlinks>
    <hyperlink ref="A9" r:id="rId1" xr:uid="{00000000-0004-0000-0100-000000000000}"/>
  </hyperlinks>
  <printOptions horizontalCentered="1" verticalCentered="1"/>
  <pageMargins left="0.27559055118110237" right="0.27559055118110237" top="0.31496062992125984" bottom="0.19685039370078741" header="0" footer="0"/>
  <pageSetup paperSize="9" scale="32" fitToHeight="2" orientation="landscape" verticalDpi="300" r:id="rId2"/>
  <headerFooter alignWithMargins="0"/>
  <rowBreaks count="1" manualBreakCount="1">
    <brk id="60"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EUR</vt:lpstr>
      <vt:lpstr>HRK</vt:lpstr>
      <vt:lpstr>EUR!Print_Area</vt:lpstr>
      <vt:lpstr>HRK!Print_Area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Euronautic</dc:creator>
  <cp:lastModifiedBy>Jelena</cp:lastModifiedBy>
  <cp:lastPrinted>2018-09-01T10:02:54Z</cp:lastPrinted>
  <dcterms:created xsi:type="dcterms:W3CDTF">2018-08-21T11:39:22Z</dcterms:created>
  <dcterms:modified xsi:type="dcterms:W3CDTF">2018-10-20T08:13:13Z</dcterms:modified>
</cp:coreProperties>
</file>